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bookViews>
    <workbookView xWindow="0" yWindow="0" windowWidth="28800" windowHeight="12210" activeTab="1"/>
  </bookViews>
  <sheets>
    <sheet name="Ag" sheetId="1" r:id="rId1"/>
    <sheet name="Commercial" sheetId="2" r:id="rId2"/>
    <sheet name="Residential" sheetId="3" r:id="rId3"/>
  </sheets>
  <definedNames/>
  <calcPr calcId="171027"/>
</workbook>
</file>

<file path=xl/sharedStrings.xml><?xml version="1.0" encoding="utf-8"?>
<sst xmlns="http://schemas.openxmlformats.org/spreadsheetml/2006/main" count="470" uniqueCount="137">
  <si>
    <t>Summer</t>
  </si>
  <si>
    <t>Winter</t>
  </si>
  <si>
    <t>Max Demand Summer</t>
  </si>
  <si>
    <t>Off-Peak Summer</t>
  </si>
  <si>
    <t>Off-Peak Winter</t>
  </si>
  <si>
    <t>Part-Peak Summer</t>
  </si>
  <si>
    <t>Part-Peak Winter</t>
  </si>
  <si>
    <t>Peak Summer</t>
  </si>
  <si>
    <t>Max Peak Demand Summer</t>
  </si>
  <si>
    <t>Max Part-Peak Demand Summer</t>
  </si>
  <si>
    <t>Flat</t>
  </si>
  <si>
    <t>Peak Winter</t>
  </si>
  <si>
    <t>Off-Peak Spring</t>
  </si>
  <si>
    <t>Peak Spring</t>
  </si>
  <si>
    <t>Super-Off-Peak Spring</t>
  </si>
  <si>
    <t>Reservation Charge</t>
  </si>
  <si>
    <t>A1</t>
  </si>
  <si>
    <t>A10P</t>
  </si>
  <si>
    <t>A10PX</t>
  </si>
  <si>
    <t>A10S</t>
  </si>
  <si>
    <t>A10SX</t>
  </si>
  <si>
    <t>A10T</t>
  </si>
  <si>
    <t>A10TX</t>
  </si>
  <si>
    <t>A1X</t>
  </si>
  <si>
    <t>A6</t>
  </si>
  <si>
    <t>AG1A</t>
  </si>
  <si>
    <t>AG1B</t>
  </si>
  <si>
    <t>AG4A</t>
  </si>
  <si>
    <t>AG4B</t>
  </si>
  <si>
    <t>AG4C</t>
  </si>
  <si>
    <t>AG5A</t>
  </si>
  <si>
    <t>AG5B</t>
  </si>
  <si>
    <t>AG5C</t>
  </si>
  <si>
    <t>AGICE</t>
  </si>
  <si>
    <t>AGRA</t>
  </si>
  <si>
    <t>AGRB</t>
  </si>
  <si>
    <t>AGVA</t>
  </si>
  <si>
    <t>AGVB</t>
  </si>
  <si>
    <t>E1</t>
  </si>
  <si>
    <t>E19P</t>
  </si>
  <si>
    <t>E19PR</t>
  </si>
  <si>
    <t>E19S</t>
  </si>
  <si>
    <t>E19SR</t>
  </si>
  <si>
    <t>E19T</t>
  </si>
  <si>
    <t>E19TR</t>
  </si>
  <si>
    <t>E20P</t>
  </si>
  <si>
    <t>E20PR</t>
  </si>
  <si>
    <t>E20S</t>
  </si>
  <si>
    <t>E20SR</t>
  </si>
  <si>
    <t>E20T</t>
  </si>
  <si>
    <t>E20TR</t>
  </si>
  <si>
    <t>E37</t>
  </si>
  <si>
    <t>E6</t>
  </si>
  <si>
    <t>ETOUA</t>
  </si>
  <si>
    <t>ETOUB</t>
  </si>
  <si>
    <t>ETOUC3</t>
  </si>
  <si>
    <t>ETOUP1</t>
  </si>
  <si>
    <t>ETOUP2</t>
  </si>
  <si>
    <t>ETOUP3</t>
  </si>
  <si>
    <t>EV</t>
  </si>
  <si>
    <t>LS</t>
  </si>
  <si>
    <t>STOUP</t>
  </si>
  <si>
    <t>STOUS</t>
  </si>
  <si>
    <t>STOUT</t>
  </si>
  <si>
    <t>TC1</t>
  </si>
  <si>
    <t>PG&amp;E Rate</t>
  </si>
  <si>
    <t>VCE Rate</t>
  </si>
  <si>
    <t>Time of Use Period</t>
  </si>
  <si>
    <t>VCE Rates (Gen Only)</t>
  </si>
  <si>
    <t>PG&amp;E Surcharges</t>
  </si>
  <si>
    <t>VCE Rates + PG&amp;E Surcharges</t>
  </si>
  <si>
    <t>PG&amp;E Current Generation Rate</t>
  </si>
  <si>
    <t>Discount from PG&amp;E</t>
  </si>
  <si>
    <t>AG-1-A</t>
  </si>
  <si>
    <t>AG-1-B</t>
  </si>
  <si>
    <t>AG-RA</t>
  </si>
  <si>
    <t>AG-RB</t>
  </si>
  <si>
    <t>AG-VA</t>
  </si>
  <si>
    <t>AG-VB</t>
  </si>
  <si>
    <t>AG-4-A
AG-4-D</t>
  </si>
  <si>
    <t>AG-4-B
AG-4-E</t>
  </si>
  <si>
    <t>AG-4-C
AG-4-F</t>
  </si>
  <si>
    <t>AG-5-A
AG-5-D</t>
  </si>
  <si>
    <t>AG-5-B
AG-5-E</t>
  </si>
  <si>
    <t>A-1-A</t>
  </si>
  <si>
    <t>A-1-B</t>
  </si>
  <si>
    <t>A-6</t>
  </si>
  <si>
    <t>E-19-S, V</t>
  </si>
  <si>
    <t>E-19-P, V</t>
  </si>
  <si>
    <t>E-19-R-S, V-R-S</t>
  </si>
  <si>
    <t>E-19-R-P, V-R-P</t>
  </si>
  <si>
    <t>E-19-R-T, V-R-T</t>
  </si>
  <si>
    <t>E-20-S</t>
  </si>
  <si>
    <t>E-20-P</t>
  </si>
  <si>
    <t>E-20-T</t>
  </si>
  <si>
    <t>E-20-R-S</t>
  </si>
  <si>
    <t>E-20-R-P</t>
  </si>
  <si>
    <t>E-20-R-T</t>
  </si>
  <si>
    <t>STANDBY - S</t>
  </si>
  <si>
    <t>STANDBY - P</t>
  </si>
  <si>
    <t>STANDBY - T</t>
  </si>
  <si>
    <t>LS-1 
LS-2 
LS-3
OL-1</t>
  </si>
  <si>
    <t>TC-1</t>
  </si>
  <si>
    <t>E-6
EL-6</t>
  </si>
  <si>
    <t>EV-A
EV-B</t>
  </si>
  <si>
    <t>E-TOU-A
EL-TOU-A</t>
  </si>
  <si>
    <t>E-TOU-B
EL-TOU-B</t>
  </si>
  <si>
    <t>E-19-T, V</t>
  </si>
  <si>
    <t>E-1 
EL-1 
EM 
EML 
ES 
ESL 
ESR 
ESRL 
ET 
ETL</t>
  </si>
  <si>
    <t>Valley Clean Energy</t>
  </si>
  <si>
    <t>Electric Generation Rate Schedule Comparison</t>
  </si>
  <si>
    <t>Commercial, Industrial, General Service, and Lighting Customers</t>
  </si>
  <si>
    <t>Agricultural Customers</t>
  </si>
  <si>
    <t>Residential Customers</t>
  </si>
  <si>
    <t>Connected Load Summer (kW)</t>
  </si>
  <si>
    <t>Max Demand Summer  (kW)</t>
  </si>
  <si>
    <t>Max Peak Demand Summer (kW)</t>
  </si>
  <si>
    <t>Max Demand Summer (kW)</t>
  </si>
  <si>
    <t>Max Part-Peak Demand Summer (kW)</t>
  </si>
  <si>
    <t>AG-ICE</t>
  </si>
  <si>
    <t>E-37</t>
  </si>
  <si>
    <t>Primary Voltage Discount - Max Demand Summer</t>
  </si>
  <si>
    <t>Transmission Voltage Discount - Max Demand Summer</t>
  </si>
  <si>
    <t>Primary Voltage Discount - Max Demand Summer (kW)</t>
  </si>
  <si>
    <t>Primary Voltage Discount - Max Peak Demand Summer (kW)</t>
  </si>
  <si>
    <t>Transmission Voltage Discount - Max Peak Demand Summer (kW)</t>
  </si>
  <si>
    <t>Transmission Voltage Discount - Max Demand Summer (kW)</t>
  </si>
  <si>
    <t>E-TOU-C3
EL-TOU-C3</t>
  </si>
  <si>
    <t>E-TOUPP-1</t>
  </si>
  <si>
    <t>E-TOUPP-2</t>
  </si>
  <si>
    <t>E-TOUPP-3</t>
  </si>
  <si>
    <t>A-10-P</t>
  </si>
  <si>
    <t>A-10-S</t>
  </si>
  <si>
    <t>A-10-T</t>
  </si>
  <si>
    <t>A-10-T-X</t>
  </si>
  <si>
    <t>A-10-S-X</t>
  </si>
  <si>
    <t>A-10-P-X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</si>
</sst>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00"/>
    <numFmt numFmtId="166" formatCode="&quot;$&quot;#,##0.00000_);[Red]\(&quot;$&quot;#,##0.00000\)"/>
  </numFmts>
  <fonts count="3"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4" fontId="0" fillId="0" borderId="2" xfId="15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4" fontId="0" fillId="0" borderId="3" xfId="15" applyNumberFormat="1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64" fontId="0" fillId="0" borderId="5" xfId="15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15" applyNumberFormat="1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165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4" fontId="0" fillId="0" borderId="9" xfId="15" applyNumberFormat="1" applyFont="1" applyBorder="1" applyAlignment="1">
      <alignment horizontal="center" vertical="center"/>
    </xf>
    <xf numFmtId="164" fontId="0" fillId="0" borderId="11" xfId="15" applyNumberFormat="1" applyFont="1" applyBorder="1" applyAlignment="1">
      <alignment horizontal="center" vertical="center"/>
    </xf>
    <xf numFmtId="164" fontId="0" fillId="0" borderId="10" xfId="15" applyNumberFormat="1" applyFont="1" applyBorder="1" applyAlignment="1">
      <alignment horizontal="center" vertical="center"/>
    </xf>
    <xf numFmtId="164" fontId="0" fillId="0" borderId="12" xfId="15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12" xfId="15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right" vertical="center" wrapText="1"/>
    </xf>
    <xf numFmtId="164" fontId="2" fillId="2" borderId="13" xfId="15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showGridLines="0" view="pageBreakPreview" zoomScale="112" zoomScaleSheetLayoutView="112" workbookViewId="0" topLeftCell="B1">
      <selection activeCell="A39" sqref="A39:H39"/>
    </sheetView>
  </sheetViews>
  <sheetFormatPr defaultColWidth="8.88671875" defaultRowHeight="15"/>
  <cols>
    <col min="1" max="1" width="10.4453125" style="16" bestFit="1" customWidth="1"/>
    <col min="2" max="2" width="9.10546875" style="16" bestFit="1" customWidth="1"/>
    <col min="3" max="3" width="54.3359375" style="17" bestFit="1" customWidth="1"/>
    <col min="4" max="7" width="11.4453125" style="16" customWidth="1"/>
    <col min="8" max="8" width="11.4453125" style="18" customWidth="1"/>
    <col min="9" max="10" width="8.88671875" style="16" customWidth="1"/>
    <col min="11" max="11" width="31.5546875" style="16" customWidth="1"/>
    <col min="12" max="16384" width="8.88671875" style="16" customWidth="1"/>
  </cols>
  <sheetData>
    <row r="1" spans="1:8" s="7" customFormat="1" ht="15.75">
      <c r="A1" s="71" t="s">
        <v>109</v>
      </c>
      <c r="B1" s="71"/>
      <c r="C1" s="71"/>
      <c r="D1" s="71"/>
      <c r="E1" s="71"/>
      <c r="F1" s="71"/>
      <c r="G1" s="71"/>
      <c r="H1" s="71"/>
    </row>
    <row r="2" spans="1:8" s="7" customFormat="1" ht="15.75">
      <c r="A2" s="71" t="s">
        <v>110</v>
      </c>
      <c r="B2" s="71"/>
      <c r="C2" s="71"/>
      <c r="D2" s="71"/>
      <c r="E2" s="71"/>
      <c r="F2" s="71"/>
      <c r="G2" s="71"/>
      <c r="H2" s="71"/>
    </row>
    <row r="3" spans="1:8" s="7" customFormat="1" ht="15">
      <c r="A3" s="72" t="s">
        <v>112</v>
      </c>
      <c r="B3" s="72"/>
      <c r="C3" s="72"/>
      <c r="D3" s="72"/>
      <c r="E3" s="72"/>
      <c r="F3" s="72"/>
      <c r="G3" s="72"/>
      <c r="H3" s="72"/>
    </row>
    <row r="4" spans="1:8" s="7" customFormat="1" ht="15">
      <c r="A4" s="16"/>
      <c r="B4" s="16"/>
      <c r="C4" s="17"/>
      <c r="D4" s="16"/>
      <c r="E4" s="16"/>
      <c r="F4" s="16"/>
      <c r="G4" s="16"/>
      <c r="H4" s="16"/>
    </row>
    <row r="5" spans="1:8" s="3" customFormat="1" ht="63">
      <c r="A5" s="46" t="s">
        <v>65</v>
      </c>
      <c r="B5" s="46" t="s">
        <v>66</v>
      </c>
      <c r="C5" s="50" t="s">
        <v>67</v>
      </c>
      <c r="D5" s="48" t="s">
        <v>68</v>
      </c>
      <c r="E5" s="46" t="s">
        <v>69</v>
      </c>
      <c r="F5" s="48" t="s">
        <v>70</v>
      </c>
      <c r="G5" s="46" t="s">
        <v>71</v>
      </c>
      <c r="H5" s="51" t="s">
        <v>72</v>
      </c>
    </row>
    <row r="6" spans="1:8" ht="15">
      <c r="A6" s="68" t="s">
        <v>73</v>
      </c>
      <c r="B6" s="68" t="s">
        <v>25</v>
      </c>
      <c r="C6" s="27" t="s">
        <v>0</v>
      </c>
      <c r="D6" s="5">
        <v>0.08086</v>
      </c>
      <c r="E6" s="30">
        <v>0.02516</v>
      </c>
      <c r="F6" s="5">
        <f aca="true" t="shared" si="0" ref="F6:F70">D6+E6</f>
        <v>0.10602</v>
      </c>
      <c r="G6" s="30">
        <v>0.10874</v>
      </c>
      <c r="H6" s="6">
        <f aca="true" t="shared" si="1" ref="H6:H70">(G6-F6)/G6</f>
        <v>0.025013794371896266</v>
      </c>
    </row>
    <row r="7" spans="1:8" ht="15">
      <c r="A7" s="69"/>
      <c r="B7" s="69"/>
      <c r="C7" s="28" t="s">
        <v>1</v>
      </c>
      <c r="D7" s="9">
        <v>0.05987</v>
      </c>
      <c r="E7" s="31">
        <v>0.02516</v>
      </c>
      <c r="F7" s="9">
        <f t="shared" si="0"/>
        <v>0.08503</v>
      </c>
      <c r="G7" s="31">
        <v>0.08721</v>
      </c>
      <c r="H7" s="10">
        <f t="shared" si="1"/>
        <v>0.0249971333562665</v>
      </c>
    </row>
    <row r="8" spans="1:8" ht="15">
      <c r="A8" s="70"/>
      <c r="B8" s="70"/>
      <c r="C8" s="29" t="s">
        <v>114</v>
      </c>
      <c r="D8" s="12">
        <v>1.45</v>
      </c>
      <c r="E8" s="32">
        <v>0</v>
      </c>
      <c r="F8" s="12">
        <f t="shared" si="0"/>
        <v>1.45</v>
      </c>
      <c r="G8" s="32">
        <v>1.49</v>
      </c>
      <c r="H8" s="13">
        <f t="shared" si="1"/>
        <v>0.02684563758389264</v>
      </c>
    </row>
    <row r="9" spans="1:8" ht="15">
      <c r="A9" s="68" t="s">
        <v>74</v>
      </c>
      <c r="B9" s="73" t="s">
        <v>26</v>
      </c>
      <c r="C9" s="27" t="s">
        <v>0</v>
      </c>
      <c r="D9" s="30">
        <v>0.08402</v>
      </c>
      <c r="E9" s="30">
        <v>0.02516</v>
      </c>
      <c r="F9" s="30">
        <f t="shared" si="0"/>
        <v>0.10918</v>
      </c>
      <c r="G9" s="30">
        <v>0.11198</v>
      </c>
      <c r="H9" s="6">
        <f t="shared" si="1"/>
        <v>0.025004465083050518</v>
      </c>
    </row>
    <row r="10" spans="1:8" ht="15">
      <c r="A10" s="69"/>
      <c r="B10" s="74"/>
      <c r="C10" s="28" t="s">
        <v>1</v>
      </c>
      <c r="D10" s="31">
        <v>0.05995</v>
      </c>
      <c r="E10" s="31">
        <v>0.02516</v>
      </c>
      <c r="F10" s="31">
        <f t="shared" si="0"/>
        <v>0.08511</v>
      </c>
      <c r="G10" s="31">
        <v>0.08729</v>
      </c>
      <c r="H10" s="10">
        <f t="shared" si="1"/>
        <v>0.0249742238515294</v>
      </c>
    </row>
    <row r="11" spans="1:8" ht="15">
      <c r="A11" s="69"/>
      <c r="B11" s="74"/>
      <c r="C11" s="28" t="s">
        <v>115</v>
      </c>
      <c r="D11" s="31">
        <v>2.18</v>
      </c>
      <c r="E11" s="31">
        <v>0</v>
      </c>
      <c r="F11" s="31">
        <f t="shared" si="0"/>
        <v>2.18</v>
      </c>
      <c r="G11" s="31">
        <v>2.24</v>
      </c>
      <c r="H11" s="10">
        <f t="shared" si="1"/>
        <v>0.02678571428571431</v>
      </c>
    </row>
    <row r="12" spans="1:8" ht="15">
      <c r="A12" s="70"/>
      <c r="B12" s="75"/>
      <c r="C12" s="59" t="s">
        <v>123</v>
      </c>
      <c r="D12" s="55">
        <v>0.83</v>
      </c>
      <c r="E12" s="32">
        <v>0</v>
      </c>
      <c r="F12" s="31">
        <f t="shared" si="0"/>
        <v>0.83</v>
      </c>
      <c r="G12" s="55">
        <v>0.83</v>
      </c>
      <c r="H12" s="10">
        <f t="shared" si="1"/>
        <v>0</v>
      </c>
    </row>
    <row r="13" spans="1:8" ht="15">
      <c r="A13" s="68" t="s">
        <v>75</v>
      </c>
      <c r="B13" s="68" t="s">
        <v>34</v>
      </c>
      <c r="C13" s="27" t="s">
        <v>7</v>
      </c>
      <c r="D13" s="5">
        <v>0.26021</v>
      </c>
      <c r="E13" s="30">
        <v>0.02516</v>
      </c>
      <c r="F13" s="5">
        <f aca="true" t="shared" si="2" ref="F13:F34">D13+E13</f>
        <v>0.28537</v>
      </c>
      <c r="G13" s="30">
        <v>0.29269</v>
      </c>
      <c r="H13" s="6">
        <f aca="true" t="shared" si="3" ref="H13:H34">(G13-F13)/G13</f>
        <v>0.025009395606272824</v>
      </c>
    </row>
    <row r="14" spans="1:8" ht="15">
      <c r="A14" s="69"/>
      <c r="B14" s="69"/>
      <c r="C14" s="28" t="s">
        <v>3</v>
      </c>
      <c r="D14" s="9">
        <v>0.04672</v>
      </c>
      <c r="E14" s="31">
        <v>0.02516</v>
      </c>
      <c r="F14" s="9">
        <f t="shared" si="2"/>
        <v>0.07188</v>
      </c>
      <c r="G14" s="31">
        <v>0.07372</v>
      </c>
      <c r="H14" s="10">
        <f t="shared" si="3"/>
        <v>0.02495930548019526</v>
      </c>
    </row>
    <row r="15" spans="1:8" ht="15">
      <c r="A15" s="69"/>
      <c r="B15" s="69"/>
      <c r="C15" s="28" t="s">
        <v>6</v>
      </c>
      <c r="D15" s="9">
        <v>0.05432</v>
      </c>
      <c r="E15" s="31">
        <v>0.02516</v>
      </c>
      <c r="F15" s="9">
        <f t="shared" si="2"/>
        <v>0.07948</v>
      </c>
      <c r="G15" s="31">
        <v>0.08152</v>
      </c>
      <c r="H15" s="10">
        <f t="shared" si="3"/>
        <v>0.02502453385672228</v>
      </c>
    </row>
    <row r="16" spans="1:8" ht="15">
      <c r="A16" s="69"/>
      <c r="B16" s="69"/>
      <c r="C16" s="28" t="s">
        <v>4</v>
      </c>
      <c r="D16" s="14">
        <v>0.0425</v>
      </c>
      <c r="E16" s="31">
        <v>0.02516</v>
      </c>
      <c r="F16" s="9">
        <f t="shared" si="2"/>
        <v>0.06766</v>
      </c>
      <c r="G16" s="31">
        <v>0.06939</v>
      </c>
      <c r="H16" s="10">
        <f t="shared" si="3"/>
        <v>0.02493154633232448</v>
      </c>
    </row>
    <row r="17" spans="1:8" ht="15">
      <c r="A17" s="70"/>
      <c r="B17" s="70"/>
      <c r="C17" s="29" t="s">
        <v>114</v>
      </c>
      <c r="D17" s="15">
        <v>1.4</v>
      </c>
      <c r="E17" s="32">
        <v>0</v>
      </c>
      <c r="F17" s="15">
        <f t="shared" si="2"/>
        <v>1.4</v>
      </c>
      <c r="G17" s="32">
        <v>1.44</v>
      </c>
      <c r="H17" s="13">
        <f t="shared" si="3"/>
        <v>0.027777777777777804</v>
      </c>
    </row>
    <row r="18" spans="1:10" ht="15">
      <c r="A18" s="68" t="s">
        <v>76</v>
      </c>
      <c r="B18" s="68" t="s">
        <v>35</v>
      </c>
      <c r="C18" s="27" t="s">
        <v>7</v>
      </c>
      <c r="D18" s="9">
        <v>0.23255</v>
      </c>
      <c r="E18" s="31">
        <v>0.02516</v>
      </c>
      <c r="F18" s="9">
        <f t="shared" si="2"/>
        <v>0.25771</v>
      </c>
      <c r="G18" s="31">
        <v>0.26432</v>
      </c>
      <c r="H18" s="10">
        <f t="shared" si="3"/>
        <v>0.025007566585956435</v>
      </c>
      <c r="J18"/>
    </row>
    <row r="19" spans="1:8" ht="15">
      <c r="A19" s="69"/>
      <c r="B19" s="69"/>
      <c r="C19" s="28" t="s">
        <v>3</v>
      </c>
      <c r="D19" s="9">
        <v>0.04618</v>
      </c>
      <c r="E19" s="31">
        <v>0.02516</v>
      </c>
      <c r="F19" s="9">
        <f t="shared" si="2"/>
        <v>0.07134</v>
      </c>
      <c r="G19" s="31">
        <v>0.07317</v>
      </c>
      <c r="H19" s="10">
        <f t="shared" si="3"/>
        <v>0.025010250102501002</v>
      </c>
    </row>
    <row r="20" spans="1:8" ht="15">
      <c r="A20" s="69"/>
      <c r="B20" s="69"/>
      <c r="C20" s="28" t="s">
        <v>6</v>
      </c>
      <c r="D20" s="9">
        <v>0.04029</v>
      </c>
      <c r="E20" s="31">
        <v>0.02516</v>
      </c>
      <c r="F20" s="9">
        <f t="shared" si="2"/>
        <v>0.06545</v>
      </c>
      <c r="G20" s="31">
        <v>0.06713</v>
      </c>
      <c r="H20" s="10">
        <f t="shared" si="3"/>
        <v>0.025026068821689274</v>
      </c>
    </row>
    <row r="21" spans="1:8" ht="15">
      <c r="A21" s="69"/>
      <c r="B21" s="69"/>
      <c r="C21" s="28" t="s">
        <v>4</v>
      </c>
      <c r="D21" s="9">
        <v>0.03058</v>
      </c>
      <c r="E21" s="31">
        <v>0.02516</v>
      </c>
      <c r="F21" s="9">
        <f t="shared" si="2"/>
        <v>0.05574</v>
      </c>
      <c r="G21" s="31">
        <v>0.05717</v>
      </c>
      <c r="H21" s="10">
        <f t="shared" si="3"/>
        <v>0.025013118768584936</v>
      </c>
    </row>
    <row r="22" spans="1:8" ht="15">
      <c r="A22" s="69"/>
      <c r="B22" s="69"/>
      <c r="C22" s="28" t="s">
        <v>117</v>
      </c>
      <c r="D22" s="9">
        <v>2.08</v>
      </c>
      <c r="E22" s="31">
        <v>0</v>
      </c>
      <c r="F22" s="9">
        <f t="shared" si="2"/>
        <v>2.08</v>
      </c>
      <c r="G22" s="31">
        <v>2.13</v>
      </c>
      <c r="H22" s="10">
        <f t="shared" si="3"/>
        <v>0.023474178403755788</v>
      </c>
    </row>
    <row r="23" spans="1:8" ht="15">
      <c r="A23" s="69"/>
      <c r="B23" s="69"/>
      <c r="C23" s="28" t="s">
        <v>116</v>
      </c>
      <c r="D23" s="9">
        <v>2.33</v>
      </c>
      <c r="E23" s="31">
        <v>0</v>
      </c>
      <c r="F23" s="9">
        <f t="shared" si="2"/>
        <v>2.33</v>
      </c>
      <c r="G23" s="31">
        <v>2.39</v>
      </c>
      <c r="H23" s="10">
        <f t="shared" si="3"/>
        <v>0.02510460251046027</v>
      </c>
    </row>
    <row r="24" spans="1:8" ht="15">
      <c r="A24" s="70"/>
      <c r="B24" s="70"/>
      <c r="C24" s="59" t="s">
        <v>123</v>
      </c>
      <c r="D24" s="1">
        <v>0.54</v>
      </c>
      <c r="E24" s="31">
        <v>0</v>
      </c>
      <c r="F24" s="9">
        <f t="shared" si="2"/>
        <v>0.54</v>
      </c>
      <c r="G24" s="31">
        <v>0.54</v>
      </c>
      <c r="H24" s="10">
        <f t="shared" si="3"/>
        <v>0</v>
      </c>
    </row>
    <row r="25" spans="1:8" ht="15">
      <c r="A25" s="68" t="s">
        <v>77</v>
      </c>
      <c r="B25" s="68" t="s">
        <v>36</v>
      </c>
      <c r="C25" s="27" t="s">
        <v>7</v>
      </c>
      <c r="D25" s="5">
        <v>0.22454</v>
      </c>
      <c r="E25" s="30">
        <v>0.02516</v>
      </c>
      <c r="F25" s="5">
        <f t="shared" si="2"/>
        <v>0.24969999999999998</v>
      </c>
      <c r="G25" s="30">
        <v>0.2561</v>
      </c>
      <c r="H25" s="6">
        <f t="shared" si="3"/>
        <v>0.024990238188207798</v>
      </c>
    </row>
    <row r="26" spans="1:8" ht="15">
      <c r="A26" s="69"/>
      <c r="B26" s="69"/>
      <c r="C26" s="28" t="s">
        <v>3</v>
      </c>
      <c r="D26" s="9">
        <v>0.04381</v>
      </c>
      <c r="E26" s="31">
        <v>0.02516</v>
      </c>
      <c r="F26" s="9">
        <f t="shared" si="2"/>
        <v>0.06897</v>
      </c>
      <c r="G26" s="31">
        <v>0.07074</v>
      </c>
      <c r="H26" s="10">
        <f t="shared" si="3"/>
        <v>0.025021204410517302</v>
      </c>
    </row>
    <row r="27" spans="1:8" ht="15">
      <c r="A27" s="69"/>
      <c r="B27" s="69"/>
      <c r="C27" s="28" t="s">
        <v>6</v>
      </c>
      <c r="D27" s="9">
        <v>0.05269</v>
      </c>
      <c r="E27" s="31">
        <v>0.02516</v>
      </c>
      <c r="F27" s="9">
        <f t="shared" si="2"/>
        <v>0.07785</v>
      </c>
      <c r="G27" s="31">
        <v>0.07985</v>
      </c>
      <c r="H27" s="10">
        <f t="shared" si="3"/>
        <v>0.025046963055729513</v>
      </c>
    </row>
    <row r="28" spans="1:8" ht="15">
      <c r="A28" s="69"/>
      <c r="B28" s="69"/>
      <c r="C28" s="28" t="s">
        <v>4</v>
      </c>
      <c r="D28" s="9">
        <v>0.04111</v>
      </c>
      <c r="E28" s="31">
        <v>0.02516</v>
      </c>
      <c r="F28" s="9">
        <f t="shared" si="2"/>
        <v>0.06627</v>
      </c>
      <c r="G28" s="31">
        <v>0.06797</v>
      </c>
      <c r="H28" s="10">
        <f t="shared" si="3"/>
        <v>0.02501103427982944</v>
      </c>
    </row>
    <row r="29" spans="1:8" ht="15">
      <c r="A29" s="70"/>
      <c r="B29" s="70"/>
      <c r="C29" s="29" t="s">
        <v>114</v>
      </c>
      <c r="D29" s="12">
        <v>1.46</v>
      </c>
      <c r="E29" s="32">
        <v>0</v>
      </c>
      <c r="F29" s="12">
        <f t="shared" si="2"/>
        <v>1.46</v>
      </c>
      <c r="G29" s="33">
        <v>1.5</v>
      </c>
      <c r="H29" s="13">
        <f t="shared" si="3"/>
        <v>0.02666666666666669</v>
      </c>
    </row>
    <row r="30" spans="1:10" ht="15">
      <c r="A30" s="68" t="s">
        <v>78</v>
      </c>
      <c r="B30" s="68" t="s">
        <v>37</v>
      </c>
      <c r="C30" s="27" t="s">
        <v>7</v>
      </c>
      <c r="D30" s="5">
        <v>0.20542</v>
      </c>
      <c r="E30" s="30">
        <v>0.02516</v>
      </c>
      <c r="F30" s="5">
        <f t="shared" si="2"/>
        <v>0.23057999999999998</v>
      </c>
      <c r="G30" s="30">
        <v>0.23649</v>
      </c>
      <c r="H30" s="6">
        <f t="shared" si="3"/>
        <v>0.024990485855638827</v>
      </c>
      <c r="J30"/>
    </row>
    <row r="31" spans="1:8" ht="15">
      <c r="A31" s="69"/>
      <c r="B31" s="69"/>
      <c r="C31" s="28" t="s">
        <v>3</v>
      </c>
      <c r="D31" s="9">
        <v>0.04424</v>
      </c>
      <c r="E31" s="31">
        <v>0.02516</v>
      </c>
      <c r="F31" s="14">
        <f t="shared" si="2"/>
        <v>0.0694</v>
      </c>
      <c r="G31" s="31">
        <v>0.07118</v>
      </c>
      <c r="H31" s="10">
        <f t="shared" si="3"/>
        <v>0.0250070244450687</v>
      </c>
    </row>
    <row r="32" spans="1:8" ht="15">
      <c r="A32" s="69"/>
      <c r="B32" s="69"/>
      <c r="C32" s="28" t="s">
        <v>6</v>
      </c>
      <c r="D32" s="9">
        <v>0.04054</v>
      </c>
      <c r="E32" s="31">
        <v>0.02516</v>
      </c>
      <c r="F32" s="14">
        <f t="shared" si="2"/>
        <v>0.0657</v>
      </c>
      <c r="G32" s="31">
        <v>0.06738</v>
      </c>
      <c r="H32" s="10">
        <f t="shared" si="3"/>
        <v>0.024933214603739998</v>
      </c>
    </row>
    <row r="33" spans="1:8" ht="15">
      <c r="A33" s="69"/>
      <c r="B33" s="69"/>
      <c r="C33" s="28" t="s">
        <v>4</v>
      </c>
      <c r="D33" s="9">
        <v>0.03078</v>
      </c>
      <c r="E33" s="31">
        <v>0.02516</v>
      </c>
      <c r="F33" s="9">
        <f t="shared" si="2"/>
        <v>0.05594</v>
      </c>
      <c r="G33" s="31">
        <v>0.05737</v>
      </c>
      <c r="H33" s="10">
        <f t="shared" si="3"/>
        <v>0.02492591947010634</v>
      </c>
    </row>
    <row r="34" spans="1:8" ht="15">
      <c r="A34" s="69"/>
      <c r="B34" s="69"/>
      <c r="C34" s="28" t="s">
        <v>117</v>
      </c>
      <c r="D34" s="25">
        <v>1.9</v>
      </c>
      <c r="E34" s="31">
        <v>0</v>
      </c>
      <c r="F34" s="25">
        <f t="shared" si="2"/>
        <v>1.9</v>
      </c>
      <c r="G34" s="31">
        <v>1.95</v>
      </c>
      <c r="H34" s="10">
        <f t="shared" si="3"/>
        <v>0.025641025641025664</v>
      </c>
    </row>
    <row r="35" spans="1:8" ht="15">
      <c r="A35" s="69"/>
      <c r="B35" s="69"/>
      <c r="C35" s="28" t="s">
        <v>116</v>
      </c>
      <c r="D35" s="9">
        <v>2.45</v>
      </c>
      <c r="E35" s="31">
        <v>0</v>
      </c>
      <c r="F35" s="9">
        <f aca="true" t="shared" si="4" ref="F35">D35+E35</f>
        <v>2.45</v>
      </c>
      <c r="G35" s="31">
        <v>2.51</v>
      </c>
      <c r="H35" s="10">
        <f aca="true" t="shared" si="5" ref="H35:H36">(G35-F35)/G35</f>
        <v>0.02390438247011937</v>
      </c>
    </row>
    <row r="36" spans="1:8" ht="15">
      <c r="A36" s="70"/>
      <c r="B36" s="70"/>
      <c r="C36" s="59" t="s">
        <v>123</v>
      </c>
      <c r="D36" s="63">
        <v>0.57</v>
      </c>
      <c r="E36" s="32">
        <v>0</v>
      </c>
      <c r="F36" s="12">
        <f aca="true" t="shared" si="6" ref="F36">D36+E36</f>
        <v>0.57</v>
      </c>
      <c r="G36" s="32">
        <v>0.57</v>
      </c>
      <c r="H36" s="13">
        <f t="shared" si="5"/>
        <v>0</v>
      </c>
    </row>
    <row r="37" spans="1:8" s="7" customFormat="1" ht="15.75">
      <c r="A37" s="71" t="s">
        <v>109</v>
      </c>
      <c r="B37" s="71"/>
      <c r="C37" s="71"/>
      <c r="D37" s="71"/>
      <c r="E37" s="71"/>
      <c r="F37" s="71"/>
      <c r="G37" s="71"/>
      <c r="H37" s="71"/>
    </row>
    <row r="38" spans="1:8" s="7" customFormat="1" ht="15.75">
      <c r="A38" s="71" t="s">
        <v>110</v>
      </c>
      <c r="B38" s="71"/>
      <c r="C38" s="71"/>
      <c r="D38" s="71"/>
      <c r="E38" s="71"/>
      <c r="F38" s="71"/>
      <c r="G38" s="71"/>
      <c r="H38" s="71"/>
    </row>
    <row r="39" spans="1:8" s="7" customFormat="1" ht="15">
      <c r="A39" s="72" t="s">
        <v>112</v>
      </c>
      <c r="B39" s="72"/>
      <c r="C39" s="72"/>
      <c r="D39" s="72"/>
      <c r="E39" s="72"/>
      <c r="F39" s="72"/>
      <c r="G39" s="72"/>
      <c r="H39" s="72"/>
    </row>
    <row r="40" spans="1:8" s="7" customFormat="1" ht="15">
      <c r="A40" s="44"/>
      <c r="B40" s="44"/>
      <c r="C40" s="17"/>
      <c r="D40" s="44"/>
      <c r="E40" s="44"/>
      <c r="F40" s="44"/>
      <c r="G40" s="44"/>
      <c r="H40" s="44"/>
    </row>
    <row r="41" spans="1:8" s="3" customFormat="1" ht="63">
      <c r="A41" s="46" t="s">
        <v>65</v>
      </c>
      <c r="B41" s="46" t="s">
        <v>66</v>
      </c>
      <c r="C41" s="50" t="s">
        <v>67</v>
      </c>
      <c r="D41" s="48" t="s">
        <v>68</v>
      </c>
      <c r="E41" s="46" t="s">
        <v>69</v>
      </c>
      <c r="F41" s="48" t="s">
        <v>70</v>
      </c>
      <c r="G41" s="46" t="s">
        <v>71</v>
      </c>
      <c r="H41" s="51" t="s">
        <v>72</v>
      </c>
    </row>
    <row r="42" spans="1:8" ht="15">
      <c r="A42" s="76" t="s">
        <v>79</v>
      </c>
      <c r="B42" s="68" t="s">
        <v>27</v>
      </c>
      <c r="C42" s="27" t="s">
        <v>7</v>
      </c>
      <c r="D42" s="5">
        <v>0.14448</v>
      </c>
      <c r="E42" s="30">
        <v>0.02516</v>
      </c>
      <c r="F42" s="5">
        <f t="shared" si="0"/>
        <v>0.16963999999999999</v>
      </c>
      <c r="G42" s="30">
        <v>0.17399</v>
      </c>
      <c r="H42" s="6">
        <f t="shared" si="1"/>
        <v>0.025001436864187713</v>
      </c>
    </row>
    <row r="43" spans="1:8" ht="15">
      <c r="A43" s="69"/>
      <c r="B43" s="69"/>
      <c r="C43" s="28" t="s">
        <v>3</v>
      </c>
      <c r="D43" s="9">
        <v>0.04807</v>
      </c>
      <c r="E43" s="31">
        <v>0.02516</v>
      </c>
      <c r="F43" s="9">
        <f t="shared" si="0"/>
        <v>0.07323</v>
      </c>
      <c r="G43" s="31">
        <v>0.07511</v>
      </c>
      <c r="H43" s="10">
        <f t="shared" si="1"/>
        <v>0.025029956064438728</v>
      </c>
    </row>
    <row r="44" spans="1:8" ht="15">
      <c r="A44" s="69"/>
      <c r="B44" s="69"/>
      <c r="C44" s="28" t="s">
        <v>6</v>
      </c>
      <c r="D44" s="9">
        <v>0.05245</v>
      </c>
      <c r="E44" s="31">
        <v>0.02516</v>
      </c>
      <c r="F44" s="9">
        <f t="shared" si="0"/>
        <v>0.07761</v>
      </c>
      <c r="G44" s="31">
        <v>0.0796</v>
      </c>
      <c r="H44" s="10">
        <f t="shared" si="1"/>
        <v>0.02500000000000007</v>
      </c>
    </row>
    <row r="45" spans="1:8" ht="15">
      <c r="A45" s="69"/>
      <c r="B45" s="69"/>
      <c r="C45" s="28" t="s">
        <v>4</v>
      </c>
      <c r="D45" s="9">
        <v>0.04096</v>
      </c>
      <c r="E45" s="31">
        <v>0.02516</v>
      </c>
      <c r="F45" s="9">
        <f t="shared" si="0"/>
        <v>0.06612</v>
      </c>
      <c r="G45" s="31">
        <v>0.06782</v>
      </c>
      <c r="H45" s="10">
        <f t="shared" si="1"/>
        <v>0.025066352108522663</v>
      </c>
    </row>
    <row r="46" spans="1:8" ht="15">
      <c r="A46" s="70"/>
      <c r="B46" s="70"/>
      <c r="C46" s="29" t="s">
        <v>114</v>
      </c>
      <c r="D46" s="12">
        <v>1.44</v>
      </c>
      <c r="E46" s="32">
        <v>0</v>
      </c>
      <c r="F46" s="12">
        <f t="shared" si="0"/>
        <v>1.44</v>
      </c>
      <c r="G46" s="32">
        <v>1.48</v>
      </c>
      <c r="H46" s="13">
        <f t="shared" si="1"/>
        <v>0.027027027027027053</v>
      </c>
    </row>
    <row r="47" spans="1:8" ht="15" customHeight="1">
      <c r="A47" s="76" t="s">
        <v>80</v>
      </c>
      <c r="B47" s="68" t="s">
        <v>28</v>
      </c>
      <c r="C47" s="27" t="s">
        <v>7</v>
      </c>
      <c r="D47" s="5">
        <v>0.10476</v>
      </c>
      <c r="E47" s="30">
        <v>0.02516</v>
      </c>
      <c r="F47" s="5">
        <f t="shared" si="0"/>
        <v>0.12992</v>
      </c>
      <c r="G47" s="30">
        <v>0.13325</v>
      </c>
      <c r="H47" s="6">
        <f t="shared" si="1"/>
        <v>0.024990619136960598</v>
      </c>
    </row>
    <row r="48" spans="1:8" ht="15">
      <c r="A48" s="77"/>
      <c r="B48" s="69"/>
      <c r="C48" s="28" t="s">
        <v>3</v>
      </c>
      <c r="D48" s="9">
        <v>0.05025</v>
      </c>
      <c r="E48" s="31">
        <v>0.02516</v>
      </c>
      <c r="F48" s="9">
        <f t="shared" si="0"/>
        <v>0.07541</v>
      </c>
      <c r="G48" s="31">
        <v>0.07734</v>
      </c>
      <c r="H48" s="10">
        <f t="shared" si="1"/>
        <v>0.024954745280579272</v>
      </c>
    </row>
    <row r="49" spans="1:8" ht="15">
      <c r="A49" s="77"/>
      <c r="B49" s="69"/>
      <c r="C49" s="28" t="s">
        <v>6</v>
      </c>
      <c r="D49" s="9">
        <v>0.04837</v>
      </c>
      <c r="E49" s="31">
        <v>0.02516</v>
      </c>
      <c r="F49" s="9">
        <f t="shared" si="0"/>
        <v>0.07353</v>
      </c>
      <c r="G49" s="31">
        <v>0.07542</v>
      </c>
      <c r="H49" s="10">
        <f t="shared" si="1"/>
        <v>0.025059665871121756</v>
      </c>
    </row>
    <row r="50" spans="1:8" ht="15">
      <c r="A50" s="77"/>
      <c r="B50" s="69"/>
      <c r="C50" s="28" t="s">
        <v>4</v>
      </c>
      <c r="D50" s="9">
        <v>0.03741</v>
      </c>
      <c r="E50" s="31">
        <v>0.02516</v>
      </c>
      <c r="F50" s="9">
        <f t="shared" si="0"/>
        <v>0.06257</v>
      </c>
      <c r="G50" s="31">
        <v>0.06417</v>
      </c>
      <c r="H50" s="10">
        <f t="shared" si="1"/>
        <v>0.0249337696743027</v>
      </c>
    </row>
    <row r="51" spans="1:8" ht="15">
      <c r="A51" s="77"/>
      <c r="B51" s="69"/>
      <c r="C51" s="28" t="s">
        <v>117</v>
      </c>
      <c r="D51" s="9">
        <v>2.55</v>
      </c>
      <c r="E51" s="31">
        <v>0</v>
      </c>
      <c r="F51" s="9">
        <f>D51+E51</f>
        <v>2.55</v>
      </c>
      <c r="G51" s="31">
        <v>2.62</v>
      </c>
      <c r="H51" s="10">
        <f>(G51-F51)/G51</f>
        <v>0.026717557251908504</v>
      </c>
    </row>
    <row r="52" spans="1:8" ht="15">
      <c r="A52" s="77"/>
      <c r="B52" s="69"/>
      <c r="C52" s="28" t="s">
        <v>116</v>
      </c>
      <c r="D52" s="9">
        <v>2.71</v>
      </c>
      <c r="E52" s="31">
        <v>0</v>
      </c>
      <c r="F52" s="9">
        <f t="shared" si="0"/>
        <v>2.71</v>
      </c>
      <c r="G52" s="31">
        <v>2.78</v>
      </c>
      <c r="H52" s="10">
        <f t="shared" si="1"/>
        <v>0.025179856115107858</v>
      </c>
    </row>
    <row r="53" spans="1:8" ht="15">
      <c r="A53" s="78"/>
      <c r="B53" s="70"/>
      <c r="C53" s="59" t="s">
        <v>123</v>
      </c>
      <c r="D53" s="1">
        <v>0.65</v>
      </c>
      <c r="E53" s="31">
        <v>0</v>
      </c>
      <c r="F53" s="9">
        <f t="shared" si="0"/>
        <v>0.65</v>
      </c>
      <c r="G53" s="55">
        <v>0.65</v>
      </c>
      <c r="H53" s="10">
        <f t="shared" si="1"/>
        <v>0</v>
      </c>
    </row>
    <row r="54" spans="1:8" ht="15" customHeight="1">
      <c r="A54" s="76" t="s">
        <v>81</v>
      </c>
      <c r="B54" s="68" t="s">
        <v>29</v>
      </c>
      <c r="C54" s="27" t="s">
        <v>7</v>
      </c>
      <c r="D54" s="5">
        <v>0.12477</v>
      </c>
      <c r="E54" s="30">
        <v>0.02516</v>
      </c>
      <c r="F54" s="5">
        <f t="shared" si="0"/>
        <v>0.14993</v>
      </c>
      <c r="G54" s="30">
        <v>0.15377</v>
      </c>
      <c r="H54" s="6">
        <f t="shared" si="1"/>
        <v>0.02497236131885272</v>
      </c>
    </row>
    <row r="55" spans="1:8" ht="15">
      <c r="A55" s="77"/>
      <c r="B55" s="69"/>
      <c r="C55" s="28" t="s">
        <v>5</v>
      </c>
      <c r="D55" s="9">
        <v>0.05971</v>
      </c>
      <c r="E55" s="31">
        <v>0.02516</v>
      </c>
      <c r="F55" s="9">
        <f t="shared" si="0"/>
        <v>0.08487</v>
      </c>
      <c r="G55" s="31">
        <v>0.08705</v>
      </c>
      <c r="H55" s="10">
        <f t="shared" si="1"/>
        <v>0.025043078690407828</v>
      </c>
    </row>
    <row r="56" spans="1:8" ht="15">
      <c r="A56" s="77"/>
      <c r="B56" s="69"/>
      <c r="C56" s="28" t="s">
        <v>3</v>
      </c>
      <c r="D56" s="9">
        <v>0.03608</v>
      </c>
      <c r="E56" s="31">
        <v>0.02516</v>
      </c>
      <c r="F56" s="9">
        <f t="shared" si="0"/>
        <v>0.06124</v>
      </c>
      <c r="G56" s="31">
        <v>0.06281</v>
      </c>
      <c r="H56" s="10">
        <f t="shared" si="1"/>
        <v>0.024996019742079316</v>
      </c>
    </row>
    <row r="57" spans="1:8" ht="15">
      <c r="A57" s="77"/>
      <c r="B57" s="69"/>
      <c r="C57" s="28" t="s">
        <v>6</v>
      </c>
      <c r="D57" s="9">
        <v>0.04279</v>
      </c>
      <c r="E57" s="31">
        <v>0.02516</v>
      </c>
      <c r="F57" s="9">
        <f t="shared" si="0"/>
        <v>0.06795</v>
      </c>
      <c r="G57" s="31">
        <v>0.06969</v>
      </c>
      <c r="H57" s="10">
        <f t="shared" si="1"/>
        <v>0.024967714162720697</v>
      </c>
    </row>
    <row r="58" spans="1:8" ht="15">
      <c r="A58" s="77"/>
      <c r="B58" s="69"/>
      <c r="C58" s="28" t="s">
        <v>4</v>
      </c>
      <c r="D58" s="9">
        <v>0.03264</v>
      </c>
      <c r="E58" s="31">
        <v>0.02516</v>
      </c>
      <c r="F58" s="14">
        <f t="shared" si="0"/>
        <v>0.057800000000000004</v>
      </c>
      <c r="G58" s="31">
        <v>0.05928</v>
      </c>
      <c r="H58" s="10">
        <f t="shared" si="1"/>
        <v>0.02496626180836699</v>
      </c>
    </row>
    <row r="59" spans="1:8" ht="15">
      <c r="A59" s="77"/>
      <c r="B59" s="69"/>
      <c r="C59" s="28" t="s">
        <v>116</v>
      </c>
      <c r="D59" s="9">
        <v>6.29</v>
      </c>
      <c r="E59" s="31">
        <v>0</v>
      </c>
      <c r="F59" s="9">
        <f>D59+E59</f>
        <v>6.29</v>
      </c>
      <c r="G59" s="31">
        <v>6.45</v>
      </c>
      <c r="H59" s="10">
        <f>(G59-F59)/G59</f>
        <v>0.024806201550387617</v>
      </c>
    </row>
    <row r="60" spans="1:8" ht="15">
      <c r="A60" s="77"/>
      <c r="B60" s="69"/>
      <c r="C60" s="28" t="s">
        <v>118</v>
      </c>
      <c r="D60" s="9">
        <v>1.07</v>
      </c>
      <c r="E60" s="31">
        <v>0</v>
      </c>
      <c r="F60" s="9">
        <f>D60+E60</f>
        <v>1.07</v>
      </c>
      <c r="G60" s="34">
        <v>1.1</v>
      </c>
      <c r="H60" s="10">
        <f>(G60-F60)/G60</f>
        <v>0.027272727272727296</v>
      </c>
    </row>
    <row r="61" spans="1:8" ht="15">
      <c r="A61" s="77"/>
      <c r="B61" s="69"/>
      <c r="C61" s="60" t="s">
        <v>124</v>
      </c>
      <c r="D61" s="1">
        <v>1.12</v>
      </c>
      <c r="E61" s="31">
        <v>0</v>
      </c>
      <c r="F61" s="9">
        <f aca="true" t="shared" si="7" ref="F61:F62">D61+E61</f>
        <v>1.12</v>
      </c>
      <c r="G61" s="54">
        <v>1.12</v>
      </c>
      <c r="H61" s="10">
        <f aca="true" t="shared" si="8" ref="H61:H62">(G61-F61)/G61</f>
        <v>0</v>
      </c>
    </row>
    <row r="62" spans="1:8" ht="15">
      <c r="A62" s="78"/>
      <c r="B62" s="70"/>
      <c r="C62" s="59" t="s">
        <v>125</v>
      </c>
      <c r="D62" s="1">
        <v>2.06</v>
      </c>
      <c r="E62" s="31">
        <v>0</v>
      </c>
      <c r="F62" s="9">
        <f t="shared" si="7"/>
        <v>2.06</v>
      </c>
      <c r="G62" s="55">
        <v>2.06</v>
      </c>
      <c r="H62" s="10">
        <f t="shared" si="8"/>
        <v>0</v>
      </c>
    </row>
    <row r="63" spans="1:8" ht="15.75" customHeight="1">
      <c r="A63" s="76" t="s">
        <v>82</v>
      </c>
      <c r="B63" s="68" t="s">
        <v>30</v>
      </c>
      <c r="C63" s="27" t="s">
        <v>7</v>
      </c>
      <c r="D63" s="5">
        <v>0.1336</v>
      </c>
      <c r="E63" s="30">
        <v>0.02516</v>
      </c>
      <c r="F63" s="5">
        <f t="shared" si="0"/>
        <v>0.15875999999999998</v>
      </c>
      <c r="G63" s="30">
        <v>0.16283</v>
      </c>
      <c r="H63" s="6">
        <f t="shared" si="1"/>
        <v>0.024995393969170412</v>
      </c>
    </row>
    <row r="64" spans="1:12" ht="15">
      <c r="A64" s="69"/>
      <c r="B64" s="69"/>
      <c r="C64" s="28" t="s">
        <v>3</v>
      </c>
      <c r="D64" s="9">
        <v>0.05334</v>
      </c>
      <c r="E64" s="31">
        <v>0.02516</v>
      </c>
      <c r="F64" s="9">
        <f t="shared" si="0"/>
        <v>0.0785</v>
      </c>
      <c r="G64" s="31">
        <v>0.08051</v>
      </c>
      <c r="H64" s="10">
        <f t="shared" si="1"/>
        <v>0.024965842752453084</v>
      </c>
      <c r="J64"/>
      <c r="K64"/>
      <c r="L64"/>
    </row>
    <row r="65" spans="1:8" ht="15">
      <c r="A65" s="69"/>
      <c r="B65" s="69"/>
      <c r="C65" s="28" t="s">
        <v>6</v>
      </c>
      <c r="D65" s="9">
        <v>0.05705</v>
      </c>
      <c r="E65" s="31">
        <v>0.02516</v>
      </c>
      <c r="F65" s="9">
        <f t="shared" si="0"/>
        <v>0.08220999999999999</v>
      </c>
      <c r="G65" s="31">
        <v>0.08432</v>
      </c>
      <c r="H65" s="10">
        <f t="shared" si="1"/>
        <v>0.02502371916508556</v>
      </c>
    </row>
    <row r="66" spans="1:8" ht="15">
      <c r="A66" s="69"/>
      <c r="B66" s="69"/>
      <c r="C66" s="28" t="s">
        <v>4</v>
      </c>
      <c r="D66" s="31">
        <v>0.04495</v>
      </c>
      <c r="E66" s="31">
        <v>0.02516</v>
      </c>
      <c r="F66" s="9">
        <f t="shared" si="0"/>
        <v>0.07010999999999999</v>
      </c>
      <c r="G66" s="31">
        <v>0.07191</v>
      </c>
      <c r="H66" s="10">
        <f t="shared" si="1"/>
        <v>0.025031289111389375</v>
      </c>
    </row>
    <row r="67" spans="1:10" ht="15">
      <c r="A67" s="70"/>
      <c r="B67" s="70"/>
      <c r="C67" s="61" t="s">
        <v>114</v>
      </c>
      <c r="D67" s="32">
        <v>3.95</v>
      </c>
      <c r="E67" s="32">
        <v>0</v>
      </c>
      <c r="F67" s="12">
        <f t="shared" si="0"/>
        <v>3.95</v>
      </c>
      <c r="G67" s="32">
        <v>4.05</v>
      </c>
      <c r="H67" s="13">
        <f t="shared" si="1"/>
        <v>0.02469135802469127</v>
      </c>
      <c r="J67"/>
    </row>
    <row r="68" spans="1:10" ht="15" customHeight="1">
      <c r="A68" s="76" t="s">
        <v>83</v>
      </c>
      <c r="B68" s="68" t="s">
        <v>31</v>
      </c>
      <c r="C68" s="56" t="s">
        <v>7</v>
      </c>
      <c r="D68" s="30">
        <v>0.1299</v>
      </c>
      <c r="E68" s="57">
        <v>0.02516</v>
      </c>
      <c r="F68" s="5">
        <f t="shared" si="0"/>
        <v>0.15505999999999998</v>
      </c>
      <c r="G68" s="30">
        <v>0.15904</v>
      </c>
      <c r="H68" s="6">
        <f t="shared" si="1"/>
        <v>0.02502515090543267</v>
      </c>
      <c r="J68"/>
    </row>
    <row r="69" spans="1:10" ht="15">
      <c r="A69" s="77"/>
      <c r="B69" s="69"/>
      <c r="C69" s="52" t="s">
        <v>3</v>
      </c>
      <c r="D69" s="31">
        <v>0.02697</v>
      </c>
      <c r="E69" s="58">
        <v>0.02516</v>
      </c>
      <c r="F69" s="9">
        <f t="shared" si="0"/>
        <v>0.052129999999999996</v>
      </c>
      <c r="G69" s="31">
        <v>0.05347</v>
      </c>
      <c r="H69" s="10">
        <f t="shared" si="1"/>
        <v>0.02506078174677391</v>
      </c>
      <c r="J69"/>
    </row>
    <row r="70" spans="1:12" ht="15">
      <c r="A70" s="77"/>
      <c r="B70" s="69"/>
      <c r="C70" s="52" t="s">
        <v>6</v>
      </c>
      <c r="D70" s="31">
        <v>0.04842</v>
      </c>
      <c r="E70" s="58">
        <v>0.02516</v>
      </c>
      <c r="F70" s="9">
        <f t="shared" si="0"/>
        <v>0.07357999999999999</v>
      </c>
      <c r="G70" s="31">
        <v>0.07547</v>
      </c>
      <c r="H70" s="10">
        <f t="shared" si="1"/>
        <v>0.025043063468928088</v>
      </c>
      <c r="J70"/>
      <c r="K70"/>
      <c r="L70"/>
    </row>
    <row r="71" spans="1:12" ht="15">
      <c r="A71" s="77"/>
      <c r="B71" s="69"/>
      <c r="C71" s="52" t="s">
        <v>4</v>
      </c>
      <c r="D71" s="31">
        <v>0.0181</v>
      </c>
      <c r="E71" s="58">
        <v>0.02516</v>
      </c>
      <c r="F71" s="9">
        <f aca="true" t="shared" si="9" ref="F71:F96">D71+E71</f>
        <v>0.04326</v>
      </c>
      <c r="G71" s="31">
        <v>0.04437</v>
      </c>
      <c r="H71" s="10">
        <f aca="true" t="shared" si="10" ref="H71:H98">(G71-F71)/G71</f>
        <v>0.025016903313049354</v>
      </c>
      <c r="J71"/>
      <c r="K71"/>
      <c r="L71"/>
    </row>
    <row r="72" spans="1:10" ht="15">
      <c r="A72" s="77"/>
      <c r="B72" s="69"/>
      <c r="C72" s="52" t="s">
        <v>117</v>
      </c>
      <c r="D72" s="31">
        <v>4.75</v>
      </c>
      <c r="E72" s="58">
        <v>0</v>
      </c>
      <c r="F72" s="9">
        <f>D72+E72</f>
        <v>4.75</v>
      </c>
      <c r="G72" s="31">
        <v>4.87</v>
      </c>
      <c r="H72" s="10">
        <f>(G72-F72)/G72</f>
        <v>0.024640657084188933</v>
      </c>
      <c r="J72"/>
    </row>
    <row r="73" spans="1:10" ht="15">
      <c r="A73" s="77"/>
      <c r="B73" s="69"/>
      <c r="C73" s="52" t="s">
        <v>116</v>
      </c>
      <c r="D73" s="31">
        <v>5.95</v>
      </c>
      <c r="E73" s="58">
        <v>0</v>
      </c>
      <c r="F73" s="9">
        <f t="shared" si="9"/>
        <v>5.95</v>
      </c>
      <c r="G73" s="34">
        <v>6.1</v>
      </c>
      <c r="H73" s="10">
        <f t="shared" si="10"/>
        <v>0.024590163934426142</v>
      </c>
      <c r="J73"/>
    </row>
    <row r="74" spans="1:12" ht="15">
      <c r="A74" s="77"/>
      <c r="B74" s="69"/>
      <c r="C74" s="62" t="s">
        <v>123</v>
      </c>
      <c r="D74" s="54">
        <v>1.53</v>
      </c>
      <c r="E74" s="58">
        <v>0</v>
      </c>
      <c r="F74" s="9">
        <f aca="true" t="shared" si="11" ref="F74">D74+E74</f>
        <v>1.53</v>
      </c>
      <c r="G74" s="54">
        <v>1.53</v>
      </c>
      <c r="H74" s="10">
        <f aca="true" t="shared" si="12" ref="H74">(G74-F74)/G74</f>
        <v>0</v>
      </c>
      <c r="J74"/>
      <c r="K74"/>
      <c r="L74"/>
    </row>
    <row r="75" spans="1:12" ht="15">
      <c r="A75" s="78"/>
      <c r="B75" s="70"/>
      <c r="C75" s="64" t="s">
        <v>126</v>
      </c>
      <c r="D75" s="55">
        <v>2.66</v>
      </c>
      <c r="E75" s="65">
        <v>0</v>
      </c>
      <c r="F75" s="12">
        <f t="shared" si="9"/>
        <v>2.66</v>
      </c>
      <c r="G75" s="55">
        <v>2.66</v>
      </c>
      <c r="H75" s="13">
        <f t="shared" si="10"/>
        <v>0</v>
      </c>
      <c r="J75"/>
      <c r="K75"/>
      <c r="L75"/>
    </row>
    <row r="76" spans="1:8" s="7" customFormat="1" ht="15.75">
      <c r="A76" s="71" t="s">
        <v>109</v>
      </c>
      <c r="B76" s="71"/>
      <c r="C76" s="71"/>
      <c r="D76" s="71"/>
      <c r="E76" s="71"/>
      <c r="F76" s="71"/>
      <c r="G76" s="71"/>
      <c r="H76" s="71"/>
    </row>
    <row r="77" spans="1:8" s="7" customFormat="1" ht="15.75">
      <c r="A77" s="71" t="s">
        <v>110</v>
      </c>
      <c r="B77" s="71"/>
      <c r="C77" s="71"/>
      <c r="D77" s="71"/>
      <c r="E77" s="71"/>
      <c r="F77" s="71"/>
      <c r="G77" s="71"/>
      <c r="H77" s="71"/>
    </row>
    <row r="78" spans="1:8" s="7" customFormat="1" ht="15">
      <c r="A78" s="72" t="s">
        <v>112</v>
      </c>
      <c r="B78" s="72"/>
      <c r="C78" s="72"/>
      <c r="D78" s="72"/>
      <c r="E78" s="72"/>
      <c r="F78" s="72"/>
      <c r="G78" s="72"/>
      <c r="H78" s="72"/>
    </row>
    <row r="79" spans="1:8" s="7" customFormat="1" ht="15">
      <c r="A79" s="44"/>
      <c r="B79" s="44"/>
      <c r="C79" s="17"/>
      <c r="D79" s="44"/>
      <c r="E79" s="44"/>
      <c r="F79" s="44"/>
      <c r="G79" s="44"/>
      <c r="H79" s="44"/>
    </row>
    <row r="80" spans="1:8" s="3" customFormat="1" ht="63">
      <c r="A80" s="46" t="s">
        <v>65</v>
      </c>
      <c r="B80" s="46" t="s">
        <v>66</v>
      </c>
      <c r="C80" s="50" t="s">
        <v>67</v>
      </c>
      <c r="D80" s="48" t="s">
        <v>68</v>
      </c>
      <c r="E80" s="46" t="s">
        <v>69</v>
      </c>
      <c r="F80" s="48" t="s">
        <v>70</v>
      </c>
      <c r="G80" s="46" t="s">
        <v>71</v>
      </c>
      <c r="H80" s="51" t="s">
        <v>72</v>
      </c>
    </row>
    <row r="81" spans="1:8" ht="15">
      <c r="A81" s="76" t="s">
        <v>83</v>
      </c>
      <c r="B81" s="68" t="s">
        <v>32</v>
      </c>
      <c r="C81" s="56" t="s">
        <v>7</v>
      </c>
      <c r="D81" s="30">
        <v>0.10337</v>
      </c>
      <c r="E81" s="57">
        <v>0.02516</v>
      </c>
      <c r="F81" s="5">
        <f t="shared" si="9"/>
        <v>0.12853</v>
      </c>
      <c r="G81" s="30">
        <v>0.13183</v>
      </c>
      <c r="H81" s="6">
        <f t="shared" si="10"/>
        <v>0.02503223848896304</v>
      </c>
    </row>
    <row r="82" spans="1:8" ht="15">
      <c r="A82" s="69"/>
      <c r="B82" s="69"/>
      <c r="C82" s="52" t="s">
        <v>5</v>
      </c>
      <c r="D82" s="31">
        <v>0.04906</v>
      </c>
      <c r="E82" s="58">
        <v>0.02516</v>
      </c>
      <c r="F82" s="9">
        <f t="shared" si="9"/>
        <v>0.07422</v>
      </c>
      <c r="G82" s="31">
        <v>0.07612</v>
      </c>
      <c r="H82" s="10">
        <f t="shared" si="10"/>
        <v>0.024960588544403563</v>
      </c>
    </row>
    <row r="83" spans="1:8" ht="15">
      <c r="A83" s="69"/>
      <c r="B83" s="69"/>
      <c r="C83" s="52" t="s">
        <v>3</v>
      </c>
      <c r="D83" s="31">
        <v>0.02884</v>
      </c>
      <c r="E83" s="58">
        <v>0.02516</v>
      </c>
      <c r="F83" s="14">
        <f t="shared" si="9"/>
        <v>0.054</v>
      </c>
      <c r="G83" s="31">
        <v>0.05538</v>
      </c>
      <c r="H83" s="10">
        <f t="shared" si="10"/>
        <v>0.02491874322860237</v>
      </c>
    </row>
    <row r="84" spans="1:8" ht="15">
      <c r="A84" s="69"/>
      <c r="B84" s="69"/>
      <c r="C84" s="52" t="s">
        <v>6</v>
      </c>
      <c r="D84" s="31">
        <v>0.03489</v>
      </c>
      <c r="E84" s="58">
        <v>0.02516</v>
      </c>
      <c r="F84" s="9">
        <f t="shared" si="9"/>
        <v>0.06004999999999999</v>
      </c>
      <c r="G84" s="31">
        <v>0.06159</v>
      </c>
      <c r="H84" s="10">
        <f t="shared" si="10"/>
        <v>0.025004059100503438</v>
      </c>
    </row>
    <row r="85" spans="1:8" ht="15">
      <c r="A85" s="69"/>
      <c r="B85" s="69"/>
      <c r="C85" s="52" t="s">
        <v>4</v>
      </c>
      <c r="D85" s="31">
        <v>0.02571</v>
      </c>
      <c r="E85" s="58">
        <v>0.02516</v>
      </c>
      <c r="F85" s="9">
        <f t="shared" si="9"/>
        <v>0.05087</v>
      </c>
      <c r="G85" s="31">
        <v>0.05217</v>
      </c>
      <c r="H85" s="10">
        <f t="shared" si="10"/>
        <v>0.024918535556833477</v>
      </c>
    </row>
    <row r="86" spans="1:8" ht="15">
      <c r="A86" s="69"/>
      <c r="B86" s="69"/>
      <c r="C86" s="52" t="s">
        <v>116</v>
      </c>
      <c r="D86" s="31">
        <v>11.03</v>
      </c>
      <c r="E86" s="58">
        <v>0</v>
      </c>
      <c r="F86" s="9">
        <f>D86+E86</f>
        <v>11.03</v>
      </c>
      <c r="G86" s="31">
        <v>11.31</v>
      </c>
      <c r="H86" s="10">
        <f>(G86-F86)/G86</f>
        <v>0.02475685234305934</v>
      </c>
    </row>
    <row r="87" spans="1:8" ht="15">
      <c r="A87" s="69"/>
      <c r="B87" s="69"/>
      <c r="C87" s="52" t="s">
        <v>118</v>
      </c>
      <c r="D87" s="31">
        <v>2.08</v>
      </c>
      <c r="E87" s="58">
        <v>0</v>
      </c>
      <c r="F87" s="9">
        <f>D87+E87</f>
        <v>2.08</v>
      </c>
      <c r="G87" s="31">
        <v>2.13</v>
      </c>
      <c r="H87" s="10">
        <f>(G87-F87)/G87</f>
        <v>0.023474178403755788</v>
      </c>
    </row>
    <row r="88" spans="1:8" ht="15">
      <c r="A88" s="69"/>
      <c r="B88" s="69"/>
      <c r="C88" s="2" t="s">
        <v>124</v>
      </c>
      <c r="D88" s="54">
        <v>2.33</v>
      </c>
      <c r="E88" s="58">
        <v>0</v>
      </c>
      <c r="F88" s="9">
        <f aca="true" t="shared" si="13" ref="F88:F89">D88+E88</f>
        <v>2.33</v>
      </c>
      <c r="G88" s="54">
        <v>2.33</v>
      </c>
      <c r="H88" s="10">
        <f aca="true" t="shared" si="14" ref="H88:H89">(G88-F88)/G88</f>
        <v>0</v>
      </c>
    </row>
    <row r="89" spans="1:8" ht="15">
      <c r="A89" s="69"/>
      <c r="B89" s="69"/>
      <c r="C89" s="2" t="s">
        <v>125</v>
      </c>
      <c r="D89" s="55">
        <v>4.36</v>
      </c>
      <c r="E89" s="58">
        <v>0</v>
      </c>
      <c r="F89" s="9">
        <f t="shared" si="13"/>
        <v>4.36</v>
      </c>
      <c r="G89" s="55">
        <v>4.36</v>
      </c>
      <c r="H89" s="10">
        <f t="shared" si="14"/>
        <v>0</v>
      </c>
    </row>
    <row r="90" spans="1:8" ht="15">
      <c r="A90" s="68" t="s">
        <v>119</v>
      </c>
      <c r="B90" s="68" t="s">
        <v>33</v>
      </c>
      <c r="C90" s="27" t="s">
        <v>7</v>
      </c>
      <c r="D90" s="30">
        <v>0.11484</v>
      </c>
      <c r="E90" s="30">
        <v>0.02516</v>
      </c>
      <c r="F90" s="36">
        <f>D90+E90</f>
        <v>0.13999999999999999</v>
      </c>
      <c r="G90" s="30">
        <v>0.14359</v>
      </c>
      <c r="H90" s="39">
        <f>(G90-F90)/G90</f>
        <v>0.02500174106831959</v>
      </c>
    </row>
    <row r="91" spans="1:8" ht="15">
      <c r="A91" s="69"/>
      <c r="B91" s="69"/>
      <c r="C91" s="28" t="s">
        <v>5</v>
      </c>
      <c r="D91" s="31">
        <v>0.07534</v>
      </c>
      <c r="E91" s="31">
        <v>0.02516</v>
      </c>
      <c r="F91" s="37">
        <f>D91+E91</f>
        <v>0.1005</v>
      </c>
      <c r="G91" s="31">
        <v>0.10308</v>
      </c>
      <c r="H91" s="41">
        <f>(G91-F91)/G91</f>
        <v>0.025029103608847487</v>
      </c>
    </row>
    <row r="92" spans="1:8" ht="15">
      <c r="A92" s="69"/>
      <c r="B92" s="69"/>
      <c r="C92" s="28" t="s">
        <v>3</v>
      </c>
      <c r="D92" s="31">
        <v>0.00711</v>
      </c>
      <c r="E92" s="31">
        <v>0.02516</v>
      </c>
      <c r="F92" s="31">
        <f t="shared" si="9"/>
        <v>0.03227</v>
      </c>
      <c r="G92" s="31">
        <v>0.0331</v>
      </c>
      <c r="H92" s="41">
        <f t="shared" si="10"/>
        <v>0.025075528700906267</v>
      </c>
    </row>
    <row r="93" spans="1:8" ht="15">
      <c r="A93" s="69"/>
      <c r="B93" s="69"/>
      <c r="C93" s="28" t="s">
        <v>6</v>
      </c>
      <c r="D93" s="31">
        <v>0.07893</v>
      </c>
      <c r="E93" s="31">
        <v>0.02516</v>
      </c>
      <c r="F93" s="31">
        <f>D93+E93</f>
        <v>0.10409</v>
      </c>
      <c r="G93" s="31">
        <v>0.10676</v>
      </c>
      <c r="H93" s="41">
        <f>(G93-F93)/G93</f>
        <v>0.025009366804046383</v>
      </c>
    </row>
    <row r="94" spans="1:8" ht="15">
      <c r="A94" s="69"/>
      <c r="B94" s="69"/>
      <c r="C94" s="28" t="s">
        <v>4</v>
      </c>
      <c r="D94" s="31">
        <v>0.00711</v>
      </c>
      <c r="E94" s="31">
        <v>0.02516</v>
      </c>
      <c r="F94" s="31">
        <f t="shared" si="9"/>
        <v>0.03227</v>
      </c>
      <c r="G94" s="31">
        <v>0.0331</v>
      </c>
      <c r="H94" s="41">
        <f t="shared" si="10"/>
        <v>0.025075528700906267</v>
      </c>
    </row>
    <row r="95" spans="1:8" ht="15">
      <c r="A95" s="69"/>
      <c r="B95" s="69"/>
      <c r="C95" s="28" t="s">
        <v>117</v>
      </c>
      <c r="D95" s="31">
        <v>3.31</v>
      </c>
      <c r="E95" s="31">
        <v>0</v>
      </c>
      <c r="F95" s="31">
        <f>D95+E95</f>
        <v>3.31</v>
      </c>
      <c r="G95" s="31">
        <v>3.39</v>
      </c>
      <c r="H95" s="41">
        <f>(G95-F95)/G95</f>
        <v>0.02359882005899707</v>
      </c>
    </row>
    <row r="96" spans="1:8" ht="15">
      <c r="A96" s="69"/>
      <c r="B96" s="69"/>
      <c r="C96" s="28" t="s">
        <v>116</v>
      </c>
      <c r="D96" s="31">
        <v>3.53</v>
      </c>
      <c r="E96" s="31">
        <v>0</v>
      </c>
      <c r="F96" s="31">
        <f t="shared" si="9"/>
        <v>3.53</v>
      </c>
      <c r="G96" s="31">
        <v>3.62</v>
      </c>
      <c r="H96" s="41">
        <f t="shared" si="10"/>
        <v>0.024861878453038756</v>
      </c>
    </row>
    <row r="97" spans="1:8" ht="15">
      <c r="A97" s="69"/>
      <c r="B97" s="69"/>
      <c r="C97" s="60" t="s">
        <v>123</v>
      </c>
      <c r="D97" s="54">
        <v>0.79</v>
      </c>
      <c r="E97" s="31">
        <v>0</v>
      </c>
      <c r="F97" s="31">
        <f aca="true" t="shared" si="15" ref="F97:F98">D97+E97</f>
        <v>0.79</v>
      </c>
      <c r="G97" s="54">
        <v>0.79</v>
      </c>
      <c r="H97" s="41">
        <f t="shared" si="10"/>
        <v>0</v>
      </c>
    </row>
    <row r="98" spans="1:8" ht="15">
      <c r="A98" s="70"/>
      <c r="B98" s="70"/>
      <c r="C98" s="59" t="s">
        <v>126</v>
      </c>
      <c r="D98" s="55">
        <v>1.4400000000000002</v>
      </c>
      <c r="E98" s="32">
        <v>0</v>
      </c>
      <c r="F98" s="32">
        <f t="shared" si="15"/>
        <v>1.4400000000000002</v>
      </c>
      <c r="G98" s="55">
        <v>1.4400000000000002</v>
      </c>
      <c r="H98" s="40">
        <f t="shared" si="10"/>
        <v>0</v>
      </c>
    </row>
  </sheetData>
  <mergeCells count="35">
    <mergeCell ref="A90:A98"/>
    <mergeCell ref="B90:B98"/>
    <mergeCell ref="B18:B24"/>
    <mergeCell ref="A18:A24"/>
    <mergeCell ref="A30:A36"/>
    <mergeCell ref="B30:B36"/>
    <mergeCell ref="A47:A53"/>
    <mergeCell ref="B47:B53"/>
    <mergeCell ref="A54:A62"/>
    <mergeCell ref="B54:B62"/>
    <mergeCell ref="A68:A75"/>
    <mergeCell ref="B68:B75"/>
    <mergeCell ref="A42:A46"/>
    <mergeCell ref="A63:A67"/>
    <mergeCell ref="A81:A89"/>
    <mergeCell ref="B63:B67"/>
    <mergeCell ref="A1:H1"/>
    <mergeCell ref="A2:H2"/>
    <mergeCell ref="A3:H3"/>
    <mergeCell ref="A9:A12"/>
    <mergeCell ref="B9:B12"/>
    <mergeCell ref="A6:A8"/>
    <mergeCell ref="B81:B89"/>
    <mergeCell ref="B13:B17"/>
    <mergeCell ref="B6:B8"/>
    <mergeCell ref="B42:B46"/>
    <mergeCell ref="A37:H37"/>
    <mergeCell ref="A38:H38"/>
    <mergeCell ref="A39:H39"/>
    <mergeCell ref="A76:H76"/>
    <mergeCell ref="A77:H77"/>
    <mergeCell ref="A78:H78"/>
    <mergeCell ref="A13:A17"/>
    <mergeCell ref="A25:A29"/>
    <mergeCell ref="B25:B29"/>
  </mergeCells>
  <printOptions/>
  <pageMargins left="0.7" right="0.7" top="0.75" bottom="0.75" header="0.3" footer="0.3"/>
  <pageSetup horizontalDpi="90" verticalDpi="90" orientation="landscape" scale="78" r:id="rId1"/>
  <rowBreaks count="2" manualBreakCount="2">
    <brk id="36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showGridLines="0" tabSelected="1" view="pageBreakPreview" zoomScaleSheetLayoutView="100" workbookViewId="0" topLeftCell="A135">
      <selection activeCell="C165" sqref="C165"/>
    </sheetView>
  </sheetViews>
  <sheetFormatPr defaultColWidth="8.88671875" defaultRowHeight="15"/>
  <cols>
    <col min="1" max="1" width="14.10546875" style="16" bestFit="1" customWidth="1"/>
    <col min="2" max="2" width="6.99609375" style="16" bestFit="1" customWidth="1"/>
    <col min="3" max="3" width="44.6640625" style="17" bestFit="1" customWidth="1"/>
    <col min="4" max="8" width="11.5546875" style="16" customWidth="1"/>
    <col min="9" max="16384" width="8.88671875" style="7" customWidth="1"/>
  </cols>
  <sheetData>
    <row r="1" spans="1:8" ht="15.75">
      <c r="A1" s="71" t="s">
        <v>109</v>
      </c>
      <c r="B1" s="71"/>
      <c r="C1" s="71"/>
      <c r="D1" s="71"/>
      <c r="E1" s="71"/>
      <c r="F1" s="71"/>
      <c r="G1" s="71"/>
      <c r="H1" s="71"/>
    </row>
    <row r="2" spans="1:8" ht="15.75">
      <c r="A2" s="71" t="s">
        <v>110</v>
      </c>
      <c r="B2" s="71"/>
      <c r="C2" s="71"/>
      <c r="D2" s="71"/>
      <c r="E2" s="71"/>
      <c r="F2" s="71"/>
      <c r="G2" s="71"/>
      <c r="H2" s="71"/>
    </row>
    <row r="3" spans="1:8" ht="15">
      <c r="A3" s="72" t="s">
        <v>111</v>
      </c>
      <c r="B3" s="72"/>
      <c r="C3" s="72"/>
      <c r="D3" s="72"/>
      <c r="E3" s="72"/>
      <c r="F3" s="72"/>
      <c r="G3" s="72"/>
      <c r="H3" s="72"/>
    </row>
    <row r="5" spans="1:8" s="24" customFormat="1" ht="63">
      <c r="A5" s="45" t="s">
        <v>65</v>
      </c>
      <c r="B5" s="46" t="s">
        <v>66</v>
      </c>
      <c r="C5" s="47" t="s">
        <v>67</v>
      </c>
      <c r="D5" s="46" t="s">
        <v>68</v>
      </c>
      <c r="E5" s="48" t="s">
        <v>69</v>
      </c>
      <c r="F5" s="46" t="s">
        <v>70</v>
      </c>
      <c r="G5" s="48" t="s">
        <v>71</v>
      </c>
      <c r="H5" s="49" t="s">
        <v>72</v>
      </c>
    </row>
    <row r="6" spans="1:8" ht="15">
      <c r="A6" s="73" t="s">
        <v>84</v>
      </c>
      <c r="B6" s="68" t="s">
        <v>16</v>
      </c>
      <c r="C6" s="4" t="s">
        <v>0</v>
      </c>
      <c r="D6" s="30">
        <v>0.09728</v>
      </c>
      <c r="E6" s="5">
        <v>0.02528</v>
      </c>
      <c r="F6" s="30">
        <f aca="true" t="shared" si="0" ref="F6:F48">D6+E6</f>
        <v>0.12256</v>
      </c>
      <c r="G6" s="23">
        <v>0.1257</v>
      </c>
      <c r="H6" s="39">
        <f aca="true" t="shared" si="1" ref="H6:H48">(G6-F6)/G6</f>
        <v>0.02498011137629279</v>
      </c>
    </row>
    <row r="7" spans="1:8" ht="15">
      <c r="A7" s="75"/>
      <c r="B7" s="70"/>
      <c r="C7" s="11" t="s">
        <v>1</v>
      </c>
      <c r="D7" s="32">
        <v>0.05904</v>
      </c>
      <c r="E7" s="12">
        <v>0.02528</v>
      </c>
      <c r="F7" s="32">
        <f t="shared" si="0"/>
        <v>0.08432</v>
      </c>
      <c r="G7" s="12">
        <v>0.08648</v>
      </c>
      <c r="H7" s="40">
        <f t="shared" si="1"/>
        <v>0.024976873265494855</v>
      </c>
    </row>
    <row r="8" spans="1:8" ht="15">
      <c r="A8" s="73" t="s">
        <v>85</v>
      </c>
      <c r="B8" s="68" t="s">
        <v>23</v>
      </c>
      <c r="C8" s="4" t="s">
        <v>7</v>
      </c>
      <c r="D8" s="30">
        <v>0.11106</v>
      </c>
      <c r="E8" s="5">
        <v>0.02528</v>
      </c>
      <c r="F8" s="30">
        <f aca="true" t="shared" si="2" ref="F8:F17">D8+E8</f>
        <v>0.13634000000000002</v>
      </c>
      <c r="G8" s="5">
        <v>0.13984</v>
      </c>
      <c r="H8" s="39">
        <f aca="true" t="shared" si="3" ref="H8:H17">(G8-F8)/G8</f>
        <v>0.02502860411899296</v>
      </c>
    </row>
    <row r="9" spans="1:8" ht="15">
      <c r="A9" s="74"/>
      <c r="B9" s="69"/>
      <c r="C9" s="8" t="s">
        <v>5</v>
      </c>
      <c r="D9" s="31">
        <v>0.08801</v>
      </c>
      <c r="E9" s="9">
        <v>0.02528</v>
      </c>
      <c r="F9" s="31">
        <f t="shared" si="2"/>
        <v>0.11329</v>
      </c>
      <c r="G9" s="9">
        <v>0.11619</v>
      </c>
      <c r="H9" s="41">
        <f t="shared" si="3"/>
        <v>0.02495911868491264</v>
      </c>
    </row>
    <row r="10" spans="1:8" ht="15">
      <c r="A10" s="74"/>
      <c r="B10" s="69"/>
      <c r="C10" s="8" t="s">
        <v>3</v>
      </c>
      <c r="D10" s="31">
        <v>0.06134</v>
      </c>
      <c r="E10" s="9">
        <v>0.02528</v>
      </c>
      <c r="F10" s="31">
        <f t="shared" si="2"/>
        <v>0.08662</v>
      </c>
      <c r="G10" s="9">
        <v>0.08884</v>
      </c>
      <c r="H10" s="41">
        <f t="shared" si="3"/>
        <v>0.024988743809095</v>
      </c>
    </row>
    <row r="11" spans="1:8" ht="15">
      <c r="A11" s="74"/>
      <c r="B11" s="69"/>
      <c r="C11" s="8" t="s">
        <v>6</v>
      </c>
      <c r="D11" s="31">
        <v>0.08782</v>
      </c>
      <c r="E11" s="9">
        <v>0.02528</v>
      </c>
      <c r="F11" s="37">
        <f t="shared" si="2"/>
        <v>0.11309999999999999</v>
      </c>
      <c r="G11" s="14">
        <v>0.116</v>
      </c>
      <c r="H11" s="41">
        <f t="shared" si="3"/>
        <v>0.025000000000000116</v>
      </c>
    </row>
    <row r="12" spans="1:8" ht="15">
      <c r="A12" s="75"/>
      <c r="B12" s="70"/>
      <c r="C12" s="11" t="s">
        <v>4</v>
      </c>
      <c r="D12" s="32">
        <v>0.06742</v>
      </c>
      <c r="E12" s="12">
        <v>0.02528</v>
      </c>
      <c r="F12" s="38">
        <f t="shared" si="2"/>
        <v>0.09269999999999999</v>
      </c>
      <c r="G12" s="12">
        <v>0.09508</v>
      </c>
      <c r="H12" s="40">
        <f t="shared" si="3"/>
        <v>0.025031552376945806</v>
      </c>
    </row>
    <row r="13" spans="1:8" ht="15">
      <c r="A13" s="73" t="s">
        <v>86</v>
      </c>
      <c r="B13" s="68" t="s">
        <v>24</v>
      </c>
      <c r="C13" s="4" t="s">
        <v>7</v>
      </c>
      <c r="D13" s="30">
        <v>0.34272</v>
      </c>
      <c r="E13" s="5">
        <v>0.02528</v>
      </c>
      <c r="F13" s="36">
        <f t="shared" si="2"/>
        <v>0.36800000000000005</v>
      </c>
      <c r="G13" s="23">
        <v>0.37744</v>
      </c>
      <c r="H13" s="39">
        <f t="shared" si="3"/>
        <v>0.02501059771089431</v>
      </c>
    </row>
    <row r="14" spans="1:8" ht="15">
      <c r="A14" s="74"/>
      <c r="B14" s="69"/>
      <c r="C14" s="8" t="s">
        <v>5</v>
      </c>
      <c r="D14" s="31">
        <v>0.10913</v>
      </c>
      <c r="E14" s="9">
        <v>0.02528</v>
      </c>
      <c r="F14" s="31">
        <f t="shared" si="2"/>
        <v>0.13441</v>
      </c>
      <c r="G14" s="9">
        <v>0.13786</v>
      </c>
      <c r="H14" s="41">
        <f t="shared" si="3"/>
        <v>0.02502538807485861</v>
      </c>
    </row>
    <row r="15" spans="1:8" ht="15">
      <c r="A15" s="74"/>
      <c r="B15" s="69"/>
      <c r="C15" s="8" t="s">
        <v>3</v>
      </c>
      <c r="D15" s="31">
        <v>0.0523</v>
      </c>
      <c r="E15" s="9">
        <v>0.02528</v>
      </c>
      <c r="F15" s="31">
        <f t="shared" si="2"/>
        <v>0.07758</v>
      </c>
      <c r="G15" s="9">
        <v>0.07957</v>
      </c>
      <c r="H15" s="41">
        <f t="shared" si="3"/>
        <v>0.025009425662938362</v>
      </c>
    </row>
    <row r="16" spans="1:8" ht="15">
      <c r="A16" s="74"/>
      <c r="B16" s="69"/>
      <c r="C16" s="8" t="s">
        <v>6</v>
      </c>
      <c r="D16" s="31">
        <v>0.07712</v>
      </c>
      <c r="E16" s="9">
        <v>0.02528</v>
      </c>
      <c r="F16" s="31">
        <f t="shared" si="2"/>
        <v>0.10239999999999999</v>
      </c>
      <c r="G16" s="9">
        <v>0.10503</v>
      </c>
      <c r="H16" s="41">
        <f t="shared" si="3"/>
        <v>0.025040464629153644</v>
      </c>
    </row>
    <row r="17" spans="1:8" ht="15">
      <c r="A17" s="75"/>
      <c r="B17" s="70"/>
      <c r="C17" s="11" t="s">
        <v>4</v>
      </c>
      <c r="D17" s="32">
        <v>0.06007</v>
      </c>
      <c r="E17" s="12">
        <v>0.02528</v>
      </c>
      <c r="F17" s="32">
        <f t="shared" si="2"/>
        <v>0.08535</v>
      </c>
      <c r="G17" s="12">
        <v>0.08754</v>
      </c>
      <c r="H17" s="40">
        <f t="shared" si="3"/>
        <v>0.02501713502398916</v>
      </c>
    </row>
    <row r="18" spans="1:8" ht="15">
      <c r="A18" s="79" t="s">
        <v>131</v>
      </c>
      <c r="B18" s="68" t="s">
        <v>17</v>
      </c>
      <c r="C18" s="4" t="s">
        <v>0</v>
      </c>
      <c r="D18" s="30">
        <v>0.07787</v>
      </c>
      <c r="E18" s="5">
        <v>0.02568</v>
      </c>
      <c r="F18" s="30">
        <f t="shared" si="0"/>
        <v>0.10355</v>
      </c>
      <c r="G18" s="23">
        <v>0.1062</v>
      </c>
      <c r="H18" s="39">
        <f t="shared" si="1"/>
        <v>0.024952919020715628</v>
      </c>
    </row>
    <row r="19" spans="1:8" ht="15">
      <c r="A19" s="80"/>
      <c r="B19" s="69"/>
      <c r="C19" s="8" t="s">
        <v>1</v>
      </c>
      <c r="D19" s="31">
        <v>0.05507</v>
      </c>
      <c r="E19" s="9">
        <v>0.02568</v>
      </c>
      <c r="F19" s="31">
        <f t="shared" si="0"/>
        <v>0.08075</v>
      </c>
      <c r="G19" s="9">
        <v>0.08282</v>
      </c>
      <c r="H19" s="41">
        <f t="shared" si="1"/>
        <v>0.024993962810915267</v>
      </c>
    </row>
    <row r="20" spans="1:8" ht="15">
      <c r="A20" s="81"/>
      <c r="B20" s="70"/>
      <c r="C20" s="11" t="s">
        <v>2</v>
      </c>
      <c r="D20" s="32">
        <v>4.58</v>
      </c>
      <c r="E20" s="12">
        <v>0</v>
      </c>
      <c r="F20" s="32">
        <f>D20+E20</f>
        <v>4.58</v>
      </c>
      <c r="G20" s="15">
        <v>4.7</v>
      </c>
      <c r="H20" s="40">
        <f>(G20-F20)/G20</f>
        <v>0.025531914893617044</v>
      </c>
    </row>
    <row r="21" spans="1:8" ht="15">
      <c r="A21" s="79" t="s">
        <v>136</v>
      </c>
      <c r="B21" s="68" t="s">
        <v>18</v>
      </c>
      <c r="C21" s="4" t="s">
        <v>7</v>
      </c>
      <c r="D21" s="30">
        <v>0.1285</v>
      </c>
      <c r="E21" s="5">
        <v>0.02568</v>
      </c>
      <c r="F21" s="30">
        <f>D21+E21</f>
        <v>0.15418</v>
      </c>
      <c r="G21" s="5">
        <v>0.15813</v>
      </c>
      <c r="H21" s="39">
        <f>(G21-F21)/G21</f>
        <v>0.024979447290204144</v>
      </c>
    </row>
    <row r="22" spans="1:8" ht="15">
      <c r="A22" s="80"/>
      <c r="B22" s="69"/>
      <c r="C22" s="8" t="s">
        <v>5</v>
      </c>
      <c r="D22" s="31">
        <v>0.0792</v>
      </c>
      <c r="E22" s="9">
        <v>0.02568</v>
      </c>
      <c r="F22" s="31">
        <f>D22+E22</f>
        <v>0.10488</v>
      </c>
      <c r="G22" s="9">
        <v>0.10757</v>
      </c>
      <c r="H22" s="41">
        <f>(G22-F22)/G22</f>
        <v>0.02500697220414612</v>
      </c>
    </row>
    <row r="23" spans="1:8" ht="15">
      <c r="A23" s="80"/>
      <c r="B23" s="69"/>
      <c r="C23" s="8" t="s">
        <v>3</v>
      </c>
      <c r="D23" s="31">
        <v>0.05324</v>
      </c>
      <c r="E23" s="9">
        <v>0.02568</v>
      </c>
      <c r="F23" s="31">
        <f t="shared" si="0"/>
        <v>0.07892</v>
      </c>
      <c r="G23" s="9">
        <v>0.08094</v>
      </c>
      <c r="H23" s="41">
        <f t="shared" si="1"/>
        <v>0.02495675809241406</v>
      </c>
    </row>
    <row r="24" spans="1:8" ht="15">
      <c r="A24" s="80"/>
      <c r="B24" s="69"/>
      <c r="C24" s="8" t="s">
        <v>6</v>
      </c>
      <c r="D24" s="31">
        <v>0.06584</v>
      </c>
      <c r="E24" s="9">
        <v>0.02568</v>
      </c>
      <c r="F24" s="31">
        <f>D24+E24</f>
        <v>0.09151999999999999</v>
      </c>
      <c r="G24" s="9">
        <v>0.09387</v>
      </c>
      <c r="H24" s="41">
        <f>(G24-F24)/G24</f>
        <v>0.025034622350058645</v>
      </c>
    </row>
    <row r="25" spans="1:8" ht="15">
      <c r="A25" s="80"/>
      <c r="B25" s="69"/>
      <c r="C25" s="8" t="s">
        <v>4</v>
      </c>
      <c r="D25" s="31">
        <v>0.05036</v>
      </c>
      <c r="E25" s="9">
        <v>0.02568</v>
      </c>
      <c r="F25" s="31">
        <f t="shared" si="0"/>
        <v>0.07604</v>
      </c>
      <c r="G25" s="9">
        <v>0.07799</v>
      </c>
      <c r="H25" s="41">
        <f t="shared" si="1"/>
        <v>0.02500320553917178</v>
      </c>
    </row>
    <row r="26" spans="1:8" ht="15">
      <c r="A26" s="81"/>
      <c r="B26" s="70"/>
      <c r="C26" s="11" t="s">
        <v>2</v>
      </c>
      <c r="D26" s="32">
        <v>4.58</v>
      </c>
      <c r="E26" s="12">
        <v>0</v>
      </c>
      <c r="F26" s="32">
        <f>D26+E26</f>
        <v>4.58</v>
      </c>
      <c r="G26" s="15">
        <v>4.7</v>
      </c>
      <c r="H26" s="40">
        <f>(G26-F26)/G26</f>
        <v>0.025531914893617044</v>
      </c>
    </row>
    <row r="27" spans="1:8" ht="15">
      <c r="A27" s="79" t="s">
        <v>132</v>
      </c>
      <c r="B27" s="68" t="s">
        <v>19</v>
      </c>
      <c r="C27" s="4" t="s">
        <v>0</v>
      </c>
      <c r="D27" s="30">
        <v>0.08756</v>
      </c>
      <c r="E27" s="5">
        <v>0.02568</v>
      </c>
      <c r="F27" s="30">
        <f t="shared" si="0"/>
        <v>0.11324000000000001</v>
      </c>
      <c r="G27" s="5">
        <v>0.11614</v>
      </c>
      <c r="H27" s="39">
        <f t="shared" si="1"/>
        <v>0.024969863957292802</v>
      </c>
    </row>
    <row r="28" spans="1:8" ht="15">
      <c r="A28" s="80"/>
      <c r="B28" s="69"/>
      <c r="C28" s="8" t="s">
        <v>1</v>
      </c>
      <c r="D28" s="31">
        <v>0.06125</v>
      </c>
      <c r="E28" s="9">
        <v>0.02568</v>
      </c>
      <c r="F28" s="31">
        <f t="shared" si="0"/>
        <v>0.08693000000000001</v>
      </c>
      <c r="G28" s="9">
        <v>0.08916</v>
      </c>
      <c r="H28" s="41">
        <f t="shared" si="1"/>
        <v>0.025011215791834858</v>
      </c>
    </row>
    <row r="29" spans="1:8" ht="15">
      <c r="A29" s="81"/>
      <c r="B29" s="70"/>
      <c r="C29" s="11" t="s">
        <v>2</v>
      </c>
      <c r="D29" s="32">
        <v>5.27</v>
      </c>
      <c r="E29" s="12">
        <v>0</v>
      </c>
      <c r="F29" s="32">
        <f>D29+E29</f>
        <v>5.27</v>
      </c>
      <c r="G29" s="12">
        <v>5.41</v>
      </c>
      <c r="H29" s="40">
        <f>(G29-F29)/G29</f>
        <v>0.025878003696857776</v>
      </c>
    </row>
    <row r="30" spans="1:8" ht="15">
      <c r="A30" s="79" t="s">
        <v>135</v>
      </c>
      <c r="B30" s="68" t="s">
        <v>20</v>
      </c>
      <c r="C30" s="4" t="s">
        <v>7</v>
      </c>
      <c r="D30" s="30">
        <v>0.14009</v>
      </c>
      <c r="E30" s="5">
        <v>0.02568</v>
      </c>
      <c r="F30" s="30">
        <f>D30+E30</f>
        <v>0.16577</v>
      </c>
      <c r="G30" s="5">
        <v>0.17002</v>
      </c>
      <c r="H30" s="39">
        <f>(G30-F30)/G30</f>
        <v>0.024997059169509492</v>
      </c>
    </row>
    <row r="31" spans="1:8" ht="15">
      <c r="A31" s="80"/>
      <c r="B31" s="69"/>
      <c r="C31" s="8" t="s">
        <v>5</v>
      </c>
      <c r="D31" s="31">
        <v>0.08634</v>
      </c>
      <c r="E31" s="9">
        <v>0.02568</v>
      </c>
      <c r="F31" s="31">
        <f>D31+E31</f>
        <v>0.11202000000000001</v>
      </c>
      <c r="G31" s="9">
        <v>0.11489</v>
      </c>
      <c r="H31" s="41">
        <f>(G31-F31)/G31</f>
        <v>0.024980416050134888</v>
      </c>
    </row>
    <row r="32" spans="1:8" ht="15">
      <c r="A32" s="80"/>
      <c r="B32" s="69"/>
      <c r="C32" s="8" t="s">
        <v>3</v>
      </c>
      <c r="D32" s="31">
        <v>0.05897</v>
      </c>
      <c r="E32" s="9">
        <v>0.02568</v>
      </c>
      <c r="F32" s="31">
        <f t="shared" si="0"/>
        <v>0.08465</v>
      </c>
      <c r="G32" s="9">
        <v>0.08682</v>
      </c>
      <c r="H32" s="41">
        <f t="shared" si="1"/>
        <v>0.02499424095830444</v>
      </c>
    </row>
    <row r="33" spans="1:8" ht="15">
      <c r="A33" s="80"/>
      <c r="B33" s="69"/>
      <c r="C33" s="8" t="s">
        <v>6</v>
      </c>
      <c r="D33" s="31">
        <v>0.0708</v>
      </c>
      <c r="E33" s="9">
        <v>0.02568</v>
      </c>
      <c r="F33" s="31">
        <f>D33+E33</f>
        <v>0.09648000000000001</v>
      </c>
      <c r="G33" s="9">
        <v>0.09895</v>
      </c>
      <c r="H33" s="41">
        <f>(G33-F33)/G33</f>
        <v>0.02496210207175327</v>
      </c>
    </row>
    <row r="34" spans="1:8" ht="15">
      <c r="A34" s="80"/>
      <c r="B34" s="69"/>
      <c r="C34" s="8" t="s">
        <v>4</v>
      </c>
      <c r="D34" s="31">
        <v>0.05415</v>
      </c>
      <c r="E34" s="9">
        <v>0.02568</v>
      </c>
      <c r="F34" s="31">
        <f t="shared" si="0"/>
        <v>0.07983</v>
      </c>
      <c r="G34" s="9">
        <v>0.08188</v>
      </c>
      <c r="H34" s="41">
        <f t="shared" si="1"/>
        <v>0.025036638983878805</v>
      </c>
    </row>
    <row r="35" spans="1:8" ht="15">
      <c r="A35" s="81"/>
      <c r="B35" s="70"/>
      <c r="C35" s="11" t="s">
        <v>2</v>
      </c>
      <c r="D35" s="32">
        <v>5.27</v>
      </c>
      <c r="E35" s="12">
        <v>0</v>
      </c>
      <c r="F35" s="32">
        <f>D35+E35</f>
        <v>5.27</v>
      </c>
      <c r="G35" s="12">
        <v>5.41</v>
      </c>
      <c r="H35" s="40">
        <f>(G35-F35)/G35</f>
        <v>0.025878003696857776</v>
      </c>
    </row>
    <row r="36" spans="1:8" ht="15">
      <c r="A36" s="79" t="s">
        <v>133</v>
      </c>
      <c r="B36" s="68" t="s">
        <v>21</v>
      </c>
      <c r="C36" s="4" t="s">
        <v>0</v>
      </c>
      <c r="D36" s="30">
        <v>0.06829</v>
      </c>
      <c r="E36" s="5">
        <v>0.02568</v>
      </c>
      <c r="F36" s="30">
        <f t="shared" si="0"/>
        <v>0.09397</v>
      </c>
      <c r="G36" s="5">
        <v>0.09638</v>
      </c>
      <c r="H36" s="39">
        <f t="shared" si="1"/>
        <v>0.025005187798298356</v>
      </c>
    </row>
    <row r="37" spans="1:8" ht="15">
      <c r="A37" s="80"/>
      <c r="B37" s="69"/>
      <c r="C37" s="8" t="s">
        <v>1</v>
      </c>
      <c r="D37" s="37">
        <v>0.0485</v>
      </c>
      <c r="E37" s="9">
        <v>0.02568</v>
      </c>
      <c r="F37" s="31">
        <f t="shared" si="0"/>
        <v>0.07418</v>
      </c>
      <c r="G37" s="9">
        <v>0.07608</v>
      </c>
      <c r="H37" s="41">
        <f t="shared" si="1"/>
        <v>0.02497371188222922</v>
      </c>
    </row>
    <row r="38" spans="1:8" ht="15">
      <c r="A38" s="81"/>
      <c r="B38" s="70"/>
      <c r="C38" s="11" t="s">
        <v>2</v>
      </c>
      <c r="D38" s="33">
        <v>3.6</v>
      </c>
      <c r="E38" s="12">
        <v>0</v>
      </c>
      <c r="F38" s="33">
        <f>D38+E38</f>
        <v>3.6</v>
      </c>
      <c r="G38" s="12">
        <v>3.69</v>
      </c>
      <c r="H38" s="40">
        <f>(G38-F38)/G38</f>
        <v>0.024390243902438987</v>
      </c>
    </row>
    <row r="39" spans="1:8" ht="15.75">
      <c r="A39" s="71" t="s">
        <v>109</v>
      </c>
      <c r="B39" s="71"/>
      <c r="C39" s="71"/>
      <c r="D39" s="71"/>
      <c r="E39" s="71"/>
      <c r="F39" s="71"/>
      <c r="G39" s="71"/>
      <c r="H39" s="71"/>
    </row>
    <row r="40" spans="1:8" ht="15.75">
      <c r="A40" s="71" t="s">
        <v>110</v>
      </c>
      <c r="B40" s="71"/>
      <c r="C40" s="71"/>
      <c r="D40" s="71"/>
      <c r="E40" s="71"/>
      <c r="F40" s="71"/>
      <c r="G40" s="71"/>
      <c r="H40" s="71"/>
    </row>
    <row r="41" spans="1:8" ht="15">
      <c r="A41" s="72" t="s">
        <v>111</v>
      </c>
      <c r="B41" s="72"/>
      <c r="C41" s="72"/>
      <c r="D41" s="72"/>
      <c r="E41" s="72"/>
      <c r="F41" s="72"/>
      <c r="G41" s="72"/>
      <c r="H41" s="72"/>
    </row>
    <row r="42" spans="1:8" ht="15">
      <c r="A42" s="44"/>
      <c r="B42" s="44"/>
      <c r="D42" s="44"/>
      <c r="E42" s="44"/>
      <c r="F42" s="44"/>
      <c r="G42" s="44"/>
      <c r="H42" s="44"/>
    </row>
    <row r="43" spans="1:8" s="24" customFormat="1" ht="63">
      <c r="A43" s="45" t="s">
        <v>65</v>
      </c>
      <c r="B43" s="46" t="s">
        <v>66</v>
      </c>
      <c r="C43" s="47" t="s">
        <v>67</v>
      </c>
      <c r="D43" s="46" t="s">
        <v>68</v>
      </c>
      <c r="E43" s="48" t="s">
        <v>69</v>
      </c>
      <c r="F43" s="46" t="s">
        <v>70</v>
      </c>
      <c r="G43" s="48" t="s">
        <v>71</v>
      </c>
      <c r="H43" s="49" t="s">
        <v>72</v>
      </c>
    </row>
    <row r="44" spans="1:8" ht="15">
      <c r="A44" s="79" t="s">
        <v>134</v>
      </c>
      <c r="B44" s="68" t="s">
        <v>22</v>
      </c>
      <c r="C44" s="4" t="s">
        <v>7</v>
      </c>
      <c r="D44" s="30">
        <v>0.11462</v>
      </c>
      <c r="E44" s="5">
        <v>0.02568</v>
      </c>
      <c r="F44" s="36">
        <f>D44+E44</f>
        <v>0.1403</v>
      </c>
      <c r="G44" s="23">
        <v>0.1439</v>
      </c>
      <c r="H44" s="39">
        <f>(G44-F44)/G44</f>
        <v>0.025017373175816485</v>
      </c>
    </row>
    <row r="45" spans="1:8" ht="15">
      <c r="A45" s="80"/>
      <c r="B45" s="69"/>
      <c r="C45" s="8" t="s">
        <v>5</v>
      </c>
      <c r="D45" s="31">
        <v>0.06892</v>
      </c>
      <c r="E45" s="9">
        <v>0.02568</v>
      </c>
      <c r="F45" s="31">
        <f>D45+E45</f>
        <v>0.09459999999999999</v>
      </c>
      <c r="G45" s="9">
        <v>0.09703</v>
      </c>
      <c r="H45" s="41">
        <f>(G45-F45)/G45</f>
        <v>0.025043800886323974</v>
      </c>
    </row>
    <row r="46" spans="1:8" ht="15">
      <c r="A46" s="80"/>
      <c r="B46" s="69"/>
      <c r="C46" s="8" t="s">
        <v>3</v>
      </c>
      <c r="D46" s="31">
        <v>0.04425</v>
      </c>
      <c r="E46" s="9">
        <v>0.02568</v>
      </c>
      <c r="F46" s="31">
        <f t="shared" si="0"/>
        <v>0.06992999999999999</v>
      </c>
      <c r="G46" s="9">
        <v>0.07172</v>
      </c>
      <c r="H46" s="41">
        <f t="shared" si="1"/>
        <v>0.024958170663692325</v>
      </c>
    </row>
    <row r="47" spans="1:8" ht="15">
      <c r="A47" s="80"/>
      <c r="B47" s="69"/>
      <c r="C47" s="8" t="s">
        <v>6</v>
      </c>
      <c r="D47" s="31">
        <v>0.05743</v>
      </c>
      <c r="E47" s="9">
        <v>0.02568</v>
      </c>
      <c r="F47" s="31">
        <f>D47+E47</f>
        <v>0.08311</v>
      </c>
      <c r="G47" s="9">
        <v>0.08524</v>
      </c>
      <c r="H47" s="41">
        <f>(G47-F47)/G47</f>
        <v>0.024988268418582742</v>
      </c>
    </row>
    <row r="48" spans="1:8" ht="15">
      <c r="A48" s="80"/>
      <c r="B48" s="69"/>
      <c r="C48" s="8" t="s">
        <v>4</v>
      </c>
      <c r="D48" s="31">
        <v>0.04321</v>
      </c>
      <c r="E48" s="9">
        <v>0.02568</v>
      </c>
      <c r="F48" s="31">
        <f t="shared" si="0"/>
        <v>0.06889</v>
      </c>
      <c r="G48" s="9">
        <v>0.07066</v>
      </c>
      <c r="H48" s="41">
        <f t="shared" si="1"/>
        <v>0.025049532974808858</v>
      </c>
    </row>
    <row r="49" spans="1:8" ht="15">
      <c r="A49" s="81"/>
      <c r="B49" s="70"/>
      <c r="C49" s="11" t="s">
        <v>2</v>
      </c>
      <c r="D49" s="33">
        <v>3.6</v>
      </c>
      <c r="E49" s="12">
        <v>0</v>
      </c>
      <c r="F49" s="33">
        <f>D49+E49</f>
        <v>3.6</v>
      </c>
      <c r="G49" s="12">
        <v>3.69</v>
      </c>
      <c r="H49" s="40">
        <f>(G49-F49)/G49</f>
        <v>0.024390243902438987</v>
      </c>
    </row>
    <row r="50" spans="1:8" ht="15">
      <c r="A50" s="73" t="s">
        <v>88</v>
      </c>
      <c r="B50" s="68" t="s">
        <v>39</v>
      </c>
      <c r="C50" s="4" t="s">
        <v>7</v>
      </c>
      <c r="D50" s="30">
        <v>0.10267</v>
      </c>
      <c r="E50" s="5">
        <v>0.02165</v>
      </c>
      <c r="F50" s="30">
        <f>D50+E50</f>
        <v>0.12432</v>
      </c>
      <c r="G50" s="5">
        <v>0.12751</v>
      </c>
      <c r="H50" s="39">
        <f>(G50-F50)/G50</f>
        <v>0.025017645674849126</v>
      </c>
    </row>
    <row r="51" spans="1:8" ht="15">
      <c r="A51" s="74"/>
      <c r="B51" s="69"/>
      <c r="C51" s="8" t="s">
        <v>5</v>
      </c>
      <c r="D51" s="31">
        <v>0.06167</v>
      </c>
      <c r="E51" s="9">
        <v>0.02165</v>
      </c>
      <c r="F51" s="31">
        <f aca="true" t="shared" si="4" ref="F51:F73">D51+E51</f>
        <v>0.08332</v>
      </c>
      <c r="G51" s="9">
        <v>0.08546</v>
      </c>
      <c r="H51" s="41">
        <f aca="true" t="shared" si="5" ref="H51:H73">(G51-F51)/G51</f>
        <v>0.025040954832670128</v>
      </c>
    </row>
    <row r="52" spans="1:8" ht="15">
      <c r="A52" s="74"/>
      <c r="B52" s="69"/>
      <c r="C52" s="8" t="s">
        <v>3</v>
      </c>
      <c r="D52" s="31">
        <v>0.03532</v>
      </c>
      <c r="E52" s="9">
        <v>0.02165</v>
      </c>
      <c r="F52" s="31">
        <f>D52+E52</f>
        <v>0.05696999999999999</v>
      </c>
      <c r="G52" s="9">
        <v>0.05843</v>
      </c>
      <c r="H52" s="41">
        <f>(G52-F52)/G52</f>
        <v>0.024987164128016597</v>
      </c>
    </row>
    <row r="53" spans="1:8" ht="15">
      <c r="A53" s="74"/>
      <c r="B53" s="69"/>
      <c r="C53" s="8" t="s">
        <v>6</v>
      </c>
      <c r="D53" s="31">
        <v>0.05614</v>
      </c>
      <c r="E53" s="9">
        <v>0.02165</v>
      </c>
      <c r="F53" s="31">
        <f t="shared" si="4"/>
        <v>0.07779</v>
      </c>
      <c r="G53" s="9">
        <v>0.07978</v>
      </c>
      <c r="H53" s="41">
        <f t="shared" si="5"/>
        <v>0.024943594885936393</v>
      </c>
    </row>
    <row r="54" spans="1:8" ht="15">
      <c r="A54" s="74"/>
      <c r="B54" s="69"/>
      <c r="C54" s="8" t="s">
        <v>4</v>
      </c>
      <c r="D54" s="31">
        <v>0.04183</v>
      </c>
      <c r="E54" s="9">
        <v>0.02165</v>
      </c>
      <c r="F54" s="31">
        <f>D54+E54</f>
        <v>0.06348</v>
      </c>
      <c r="G54" s="9">
        <v>0.06511</v>
      </c>
      <c r="H54" s="41">
        <f>(G54-F54)/G54</f>
        <v>0.025034556903701526</v>
      </c>
    </row>
    <row r="55" spans="1:8" ht="15">
      <c r="A55" s="74"/>
      <c r="B55" s="69"/>
      <c r="C55" s="8" t="s">
        <v>8</v>
      </c>
      <c r="D55" s="31">
        <v>12.06</v>
      </c>
      <c r="E55" s="9">
        <v>0</v>
      </c>
      <c r="F55" s="31">
        <f>D55+E55</f>
        <v>12.06</v>
      </c>
      <c r="G55" s="9">
        <v>12.37</v>
      </c>
      <c r="H55" s="41">
        <f>(G55-F55)/G55</f>
        <v>0.02506063055780103</v>
      </c>
    </row>
    <row r="56" spans="1:8" ht="15">
      <c r="A56" s="75"/>
      <c r="B56" s="70"/>
      <c r="C56" s="11" t="s">
        <v>9</v>
      </c>
      <c r="D56" s="32">
        <v>2.93</v>
      </c>
      <c r="E56" s="12">
        <v>0</v>
      </c>
      <c r="F56" s="32">
        <f>D56+E56</f>
        <v>2.93</v>
      </c>
      <c r="G56" s="12">
        <v>3.01</v>
      </c>
      <c r="H56" s="40">
        <f>(G56-F56)/G56</f>
        <v>0.026578073089700876</v>
      </c>
    </row>
    <row r="57" spans="1:8" ht="15">
      <c r="A57" s="82" t="s">
        <v>90</v>
      </c>
      <c r="B57" s="68" t="s">
        <v>40</v>
      </c>
      <c r="C57" s="4" t="s">
        <v>7</v>
      </c>
      <c r="D57" s="30">
        <v>0.24936</v>
      </c>
      <c r="E57" s="5">
        <v>0.02165</v>
      </c>
      <c r="F57" s="30">
        <f>D57+E57</f>
        <v>0.27101</v>
      </c>
      <c r="G57" s="5">
        <v>0.27796</v>
      </c>
      <c r="H57" s="39">
        <f>(G57-F57)/G57</f>
        <v>0.02500359763994824</v>
      </c>
    </row>
    <row r="58" spans="1:8" ht="15">
      <c r="A58" s="83"/>
      <c r="B58" s="69"/>
      <c r="C58" s="8" t="s">
        <v>5</v>
      </c>
      <c r="D58" s="31">
        <v>0.09528</v>
      </c>
      <c r="E58" s="9">
        <v>0.02165</v>
      </c>
      <c r="F58" s="31">
        <f>D58+E58</f>
        <v>0.11693</v>
      </c>
      <c r="G58" s="9">
        <v>0.11993</v>
      </c>
      <c r="H58" s="41">
        <f>(G58-F58)/G58</f>
        <v>0.025014591845242965</v>
      </c>
    </row>
    <row r="59" spans="1:8" ht="15">
      <c r="A59" s="83"/>
      <c r="B59" s="69"/>
      <c r="C59" s="8" t="s">
        <v>3</v>
      </c>
      <c r="D59" s="31">
        <v>0.03532</v>
      </c>
      <c r="E59" s="9">
        <v>0.02165</v>
      </c>
      <c r="F59" s="31">
        <f t="shared" si="4"/>
        <v>0.05696999999999999</v>
      </c>
      <c r="G59" s="9">
        <v>0.05843</v>
      </c>
      <c r="H59" s="41">
        <f t="shared" si="5"/>
        <v>0.024987164128016597</v>
      </c>
    </row>
    <row r="60" spans="1:8" ht="15">
      <c r="A60" s="83"/>
      <c r="B60" s="69"/>
      <c r="C60" s="8" t="s">
        <v>6</v>
      </c>
      <c r="D60" s="31">
        <v>0.05614</v>
      </c>
      <c r="E60" s="9">
        <v>0.02165</v>
      </c>
      <c r="F60" s="31">
        <f>D60+E60</f>
        <v>0.07779</v>
      </c>
      <c r="G60" s="9">
        <v>0.07978</v>
      </c>
      <c r="H60" s="41">
        <f>(G60-F60)/G60</f>
        <v>0.024943594885936393</v>
      </c>
    </row>
    <row r="61" spans="1:8" ht="15">
      <c r="A61" s="84"/>
      <c r="B61" s="70"/>
      <c r="C61" s="11" t="s">
        <v>4</v>
      </c>
      <c r="D61" s="32">
        <v>0.04183</v>
      </c>
      <c r="E61" s="12">
        <v>0.02165</v>
      </c>
      <c r="F61" s="32">
        <f t="shared" si="4"/>
        <v>0.06348</v>
      </c>
      <c r="G61" s="12">
        <v>0.06511</v>
      </c>
      <c r="H61" s="40">
        <f t="shared" si="5"/>
        <v>0.025034556903701526</v>
      </c>
    </row>
    <row r="62" spans="1:8" ht="15">
      <c r="A62" s="73" t="s">
        <v>87</v>
      </c>
      <c r="B62" s="68" t="s">
        <v>41</v>
      </c>
      <c r="C62" s="4" t="s">
        <v>7</v>
      </c>
      <c r="D62" s="30">
        <v>0.11257</v>
      </c>
      <c r="E62" s="5">
        <v>0.02165</v>
      </c>
      <c r="F62" s="30">
        <f>D62+E62</f>
        <v>0.13422</v>
      </c>
      <c r="G62" s="5">
        <v>0.13766</v>
      </c>
      <c r="H62" s="39">
        <f>(G62-F62)/G62</f>
        <v>0.024989103588551494</v>
      </c>
    </row>
    <row r="63" spans="1:8" ht="15">
      <c r="A63" s="74"/>
      <c r="B63" s="69"/>
      <c r="C63" s="8" t="s">
        <v>5</v>
      </c>
      <c r="D63" s="31">
        <v>0.06926</v>
      </c>
      <c r="E63" s="9">
        <v>0.02165</v>
      </c>
      <c r="F63" s="31">
        <f>D63+E63</f>
        <v>0.09091</v>
      </c>
      <c r="G63" s="9">
        <v>0.09324</v>
      </c>
      <c r="H63" s="41">
        <f>(G63-F63)/G63</f>
        <v>0.024989274989274973</v>
      </c>
    </row>
    <row r="64" spans="1:8" ht="15">
      <c r="A64" s="74"/>
      <c r="B64" s="69"/>
      <c r="C64" s="8" t="s">
        <v>3</v>
      </c>
      <c r="D64" s="31">
        <v>0.04057</v>
      </c>
      <c r="E64" s="9">
        <v>0.02165</v>
      </c>
      <c r="F64" s="31">
        <f t="shared" si="4"/>
        <v>0.06222</v>
      </c>
      <c r="G64" s="9">
        <v>0.06382</v>
      </c>
      <c r="H64" s="41">
        <f t="shared" si="5"/>
        <v>0.025070510811657853</v>
      </c>
    </row>
    <row r="65" spans="1:8" ht="15">
      <c r="A65" s="74"/>
      <c r="B65" s="69"/>
      <c r="C65" s="8" t="s">
        <v>6</v>
      </c>
      <c r="D65" s="31">
        <v>0.06332</v>
      </c>
      <c r="E65" s="9">
        <v>0.02165</v>
      </c>
      <c r="F65" s="31">
        <f>D65+E65</f>
        <v>0.08497</v>
      </c>
      <c r="G65" s="9">
        <v>0.08715</v>
      </c>
      <c r="H65" s="41">
        <f>(G65-F65)/G65</f>
        <v>0.02501434308663226</v>
      </c>
    </row>
    <row r="66" spans="1:8" ht="15">
      <c r="A66" s="74"/>
      <c r="B66" s="69"/>
      <c r="C66" s="8" t="s">
        <v>4</v>
      </c>
      <c r="D66" s="31">
        <v>0.04769</v>
      </c>
      <c r="E66" s="9">
        <v>0.02165</v>
      </c>
      <c r="F66" s="31">
        <f t="shared" si="4"/>
        <v>0.06934</v>
      </c>
      <c r="G66" s="9">
        <v>0.07112</v>
      </c>
      <c r="H66" s="41">
        <f t="shared" si="5"/>
        <v>0.02502812148481445</v>
      </c>
    </row>
    <row r="67" spans="1:8" ht="15">
      <c r="A67" s="74"/>
      <c r="B67" s="69"/>
      <c r="C67" s="8" t="s">
        <v>8</v>
      </c>
      <c r="D67" s="31">
        <v>13.51</v>
      </c>
      <c r="E67" s="9">
        <v>0</v>
      </c>
      <c r="F67" s="31">
        <f>D67+E67</f>
        <v>13.51</v>
      </c>
      <c r="G67" s="9">
        <v>13.86</v>
      </c>
      <c r="H67" s="41">
        <f>(G67-F67)/G67</f>
        <v>0.025252525252525228</v>
      </c>
    </row>
    <row r="68" spans="1:8" ht="15">
      <c r="A68" s="75"/>
      <c r="B68" s="70"/>
      <c r="C68" s="11" t="s">
        <v>9</v>
      </c>
      <c r="D68" s="32">
        <v>3.33</v>
      </c>
      <c r="E68" s="12">
        <v>0</v>
      </c>
      <c r="F68" s="32">
        <f>D68+E68</f>
        <v>3.33</v>
      </c>
      <c r="G68" s="12">
        <v>3.42</v>
      </c>
      <c r="H68" s="40">
        <f>(G68-F68)/G68</f>
        <v>0.02631578947368417</v>
      </c>
    </row>
    <row r="69" spans="1:8" ht="15">
      <c r="A69" s="82" t="s">
        <v>89</v>
      </c>
      <c r="B69" s="68" t="s">
        <v>42</v>
      </c>
      <c r="C69" s="4" t="s">
        <v>7</v>
      </c>
      <c r="D69" s="30">
        <v>0.26206</v>
      </c>
      <c r="E69" s="5">
        <v>0.02165</v>
      </c>
      <c r="F69" s="30">
        <f>D69+E69</f>
        <v>0.28371</v>
      </c>
      <c r="G69" s="5">
        <v>0.29098</v>
      </c>
      <c r="H69" s="39">
        <f>(G69-F69)/G69</f>
        <v>0.024984535019588968</v>
      </c>
    </row>
    <row r="70" spans="1:8" ht="15">
      <c r="A70" s="83"/>
      <c r="B70" s="69"/>
      <c r="C70" s="8" t="s">
        <v>5</v>
      </c>
      <c r="D70" s="31">
        <v>0.10404</v>
      </c>
      <c r="E70" s="9">
        <v>0.02165</v>
      </c>
      <c r="F70" s="31">
        <f>D70+E70</f>
        <v>0.12569</v>
      </c>
      <c r="G70" s="9">
        <v>0.12891</v>
      </c>
      <c r="H70" s="41">
        <f>(G70-F70)/G70</f>
        <v>0.024978667287254678</v>
      </c>
    </row>
    <row r="71" spans="1:8" ht="15">
      <c r="A71" s="83"/>
      <c r="B71" s="69"/>
      <c r="C71" s="8" t="s">
        <v>3</v>
      </c>
      <c r="D71" s="31">
        <v>0.04057</v>
      </c>
      <c r="E71" s="9">
        <v>0.02165</v>
      </c>
      <c r="F71" s="31">
        <f t="shared" si="4"/>
        <v>0.06222</v>
      </c>
      <c r="G71" s="9">
        <v>0.06382</v>
      </c>
      <c r="H71" s="41">
        <f t="shared" si="5"/>
        <v>0.025070510811657853</v>
      </c>
    </row>
    <row r="72" spans="1:8" ht="15">
      <c r="A72" s="83"/>
      <c r="B72" s="69"/>
      <c r="C72" s="8" t="s">
        <v>6</v>
      </c>
      <c r="D72" s="31">
        <v>0.06332</v>
      </c>
      <c r="E72" s="9">
        <v>0.02165</v>
      </c>
      <c r="F72" s="31">
        <f>D72+E72</f>
        <v>0.08497</v>
      </c>
      <c r="G72" s="9">
        <v>0.08715</v>
      </c>
      <c r="H72" s="41">
        <f>(G72-F72)/G72</f>
        <v>0.02501434308663226</v>
      </c>
    </row>
    <row r="73" spans="1:8" ht="15">
      <c r="A73" s="84"/>
      <c r="B73" s="70"/>
      <c r="C73" s="11" t="s">
        <v>4</v>
      </c>
      <c r="D73" s="32">
        <v>0.04769</v>
      </c>
      <c r="E73" s="12">
        <v>0.02165</v>
      </c>
      <c r="F73" s="32">
        <f t="shared" si="4"/>
        <v>0.06934</v>
      </c>
      <c r="G73" s="12">
        <v>0.07112</v>
      </c>
      <c r="H73" s="40">
        <f t="shared" si="5"/>
        <v>0.02502812148481445</v>
      </c>
    </row>
    <row r="74" spans="1:8" ht="15.75">
      <c r="A74" s="71" t="s">
        <v>109</v>
      </c>
      <c r="B74" s="71"/>
      <c r="C74" s="71"/>
      <c r="D74" s="71"/>
      <c r="E74" s="71"/>
      <c r="F74" s="71"/>
      <c r="G74" s="71"/>
      <c r="H74" s="71"/>
    </row>
    <row r="75" spans="1:8" ht="15.75">
      <c r="A75" s="71" t="s">
        <v>110</v>
      </c>
      <c r="B75" s="71"/>
      <c r="C75" s="71"/>
      <c r="D75" s="71"/>
      <c r="E75" s="71"/>
      <c r="F75" s="71"/>
      <c r="G75" s="71"/>
      <c r="H75" s="71"/>
    </row>
    <row r="76" spans="1:8" ht="15">
      <c r="A76" s="72" t="s">
        <v>111</v>
      </c>
      <c r="B76" s="72"/>
      <c r="C76" s="72"/>
      <c r="D76" s="72"/>
      <c r="E76" s="72"/>
      <c r="F76" s="72"/>
      <c r="G76" s="72"/>
      <c r="H76" s="72"/>
    </row>
    <row r="77" spans="1:8" ht="15">
      <c r="A77" s="44"/>
      <c r="B77" s="44"/>
      <c r="D77" s="44"/>
      <c r="E77" s="44"/>
      <c r="F77" s="44"/>
      <c r="G77" s="44"/>
      <c r="H77" s="44"/>
    </row>
    <row r="78" spans="1:8" s="24" customFormat="1" ht="63">
      <c r="A78" s="45" t="s">
        <v>65</v>
      </c>
      <c r="B78" s="46" t="s">
        <v>66</v>
      </c>
      <c r="C78" s="47" t="s">
        <v>67</v>
      </c>
      <c r="D78" s="46" t="s">
        <v>68</v>
      </c>
      <c r="E78" s="48" t="s">
        <v>69</v>
      </c>
      <c r="F78" s="46" t="s">
        <v>70</v>
      </c>
      <c r="G78" s="48" t="s">
        <v>71</v>
      </c>
      <c r="H78" s="49" t="s">
        <v>72</v>
      </c>
    </row>
    <row r="79" spans="1:8" ht="15">
      <c r="A79" s="73" t="s">
        <v>107</v>
      </c>
      <c r="B79" s="68" t="s">
        <v>43</v>
      </c>
      <c r="C79" s="4" t="s">
        <v>7</v>
      </c>
      <c r="D79" s="30">
        <v>0.06704</v>
      </c>
      <c r="E79" s="5">
        <v>0.02165</v>
      </c>
      <c r="F79" s="30">
        <f>D79+E79</f>
        <v>0.08869</v>
      </c>
      <c r="G79" s="5">
        <v>0.09096</v>
      </c>
      <c r="H79" s="39">
        <f>(G79-F79)/G79</f>
        <v>0.02495602462620926</v>
      </c>
    </row>
    <row r="80" spans="1:8" ht="15">
      <c r="A80" s="74"/>
      <c r="B80" s="69"/>
      <c r="C80" s="8" t="s">
        <v>5</v>
      </c>
      <c r="D80" s="31">
        <v>0.05312</v>
      </c>
      <c r="E80" s="9">
        <v>0.02165</v>
      </c>
      <c r="F80" s="31">
        <f>D80+E80</f>
        <v>0.07477</v>
      </c>
      <c r="G80" s="9">
        <v>0.07669</v>
      </c>
      <c r="H80" s="41">
        <f>(G80-F80)/G80</f>
        <v>0.025035858651714583</v>
      </c>
    </row>
    <row r="81" spans="1:8" ht="15">
      <c r="A81" s="74"/>
      <c r="B81" s="69"/>
      <c r="C81" s="8" t="s">
        <v>3</v>
      </c>
      <c r="D81" s="31">
        <v>0.03471</v>
      </c>
      <c r="E81" s="9">
        <v>0.02165</v>
      </c>
      <c r="F81" s="31">
        <f aca="true" t="shared" si="6" ref="F81:F119">D81+E81</f>
        <v>0.05635999999999999</v>
      </c>
      <c r="G81" s="9">
        <v>0.0578</v>
      </c>
      <c r="H81" s="41">
        <f aca="true" t="shared" si="7" ref="H81:H119">(G81-F81)/G81</f>
        <v>0.024913494809688647</v>
      </c>
    </row>
    <row r="82" spans="1:8" ht="15">
      <c r="A82" s="74"/>
      <c r="B82" s="69"/>
      <c r="C82" s="8" t="s">
        <v>6</v>
      </c>
      <c r="D82" s="31">
        <v>0.05531</v>
      </c>
      <c r="E82" s="9">
        <v>0.02165</v>
      </c>
      <c r="F82" s="31">
        <f>D82+E82</f>
        <v>0.07696</v>
      </c>
      <c r="G82" s="9">
        <v>0.07893</v>
      </c>
      <c r="H82" s="41">
        <f>(G82-F82)/G82</f>
        <v>0.024958824274673757</v>
      </c>
    </row>
    <row r="83" spans="1:8" ht="15">
      <c r="A83" s="74"/>
      <c r="B83" s="69"/>
      <c r="C83" s="8" t="s">
        <v>4</v>
      </c>
      <c r="D83" s="31">
        <v>0.04116</v>
      </c>
      <c r="E83" s="9">
        <v>0.02165</v>
      </c>
      <c r="F83" s="31">
        <f t="shared" si="6"/>
        <v>0.06281</v>
      </c>
      <c r="G83" s="9">
        <v>0.06442</v>
      </c>
      <c r="H83" s="41">
        <f t="shared" si="7"/>
        <v>0.024992238435268554</v>
      </c>
    </row>
    <row r="84" spans="1:8" ht="15">
      <c r="A84" s="74"/>
      <c r="B84" s="69"/>
      <c r="C84" s="8" t="s">
        <v>8</v>
      </c>
      <c r="D84" s="31">
        <v>13.71</v>
      </c>
      <c r="E84" s="9">
        <v>0</v>
      </c>
      <c r="F84" s="31">
        <f>D84+E84</f>
        <v>13.71</v>
      </c>
      <c r="G84" s="9">
        <v>14.06</v>
      </c>
      <c r="H84" s="41">
        <f>(G84-F84)/G84</f>
        <v>0.024893314366998553</v>
      </c>
    </row>
    <row r="85" spans="1:8" ht="15">
      <c r="A85" s="75"/>
      <c r="B85" s="70"/>
      <c r="C85" s="11" t="s">
        <v>9</v>
      </c>
      <c r="D85" s="32">
        <v>3.44</v>
      </c>
      <c r="E85" s="12">
        <v>0</v>
      </c>
      <c r="F85" s="32">
        <f>D85+E85</f>
        <v>3.44</v>
      </c>
      <c r="G85" s="12">
        <v>3.53</v>
      </c>
      <c r="H85" s="40">
        <f>(G85-F85)/G85</f>
        <v>0.02549575070821526</v>
      </c>
    </row>
    <row r="86" spans="1:8" ht="15">
      <c r="A86" s="82" t="s">
        <v>91</v>
      </c>
      <c r="B86" s="68" t="s">
        <v>44</v>
      </c>
      <c r="C86" s="4" t="s">
        <v>7</v>
      </c>
      <c r="D86" s="30">
        <v>0.24829</v>
      </c>
      <c r="E86" s="5">
        <v>0.02165</v>
      </c>
      <c r="F86" s="30">
        <f>D86+E86</f>
        <v>0.26994</v>
      </c>
      <c r="G86" s="5">
        <v>0.27686</v>
      </c>
      <c r="H86" s="39">
        <f>(G86-F86)/G86</f>
        <v>0.024994582099255876</v>
      </c>
    </row>
    <row r="87" spans="1:8" ht="15">
      <c r="A87" s="83"/>
      <c r="B87" s="69"/>
      <c r="C87" s="8" t="s">
        <v>5</v>
      </c>
      <c r="D87" s="31">
        <v>0.09588</v>
      </c>
      <c r="E87" s="9">
        <v>0.02165</v>
      </c>
      <c r="F87" s="31">
        <f>D87+E87</f>
        <v>0.11753000000000001</v>
      </c>
      <c r="G87" s="9">
        <v>0.12054</v>
      </c>
      <c r="H87" s="41">
        <f>(G87-F87)/G87</f>
        <v>0.024970963995354114</v>
      </c>
    </row>
    <row r="88" spans="1:8" ht="15">
      <c r="A88" s="83"/>
      <c r="B88" s="69"/>
      <c r="C88" s="8" t="s">
        <v>3</v>
      </c>
      <c r="D88" s="31">
        <v>0.03471</v>
      </c>
      <c r="E88" s="9">
        <v>0.02165</v>
      </c>
      <c r="F88" s="31">
        <f t="shared" si="6"/>
        <v>0.05635999999999999</v>
      </c>
      <c r="G88" s="9">
        <v>0.0578</v>
      </c>
      <c r="H88" s="41">
        <f t="shared" si="7"/>
        <v>0.024913494809688647</v>
      </c>
    </row>
    <row r="89" spans="1:8" ht="15">
      <c r="A89" s="83"/>
      <c r="B89" s="69"/>
      <c r="C89" s="8" t="s">
        <v>6</v>
      </c>
      <c r="D89" s="31">
        <v>0.05531</v>
      </c>
      <c r="E89" s="9">
        <v>0.02165</v>
      </c>
      <c r="F89" s="31">
        <f>D89+E89</f>
        <v>0.07696</v>
      </c>
      <c r="G89" s="9">
        <v>0.07893</v>
      </c>
      <c r="H89" s="41">
        <f>(G89-F89)/G89</f>
        <v>0.024958824274673757</v>
      </c>
    </row>
    <row r="90" spans="1:8" ht="15">
      <c r="A90" s="84"/>
      <c r="B90" s="70"/>
      <c r="C90" s="11" t="s">
        <v>4</v>
      </c>
      <c r="D90" s="32">
        <v>0.04116</v>
      </c>
      <c r="E90" s="12">
        <v>0.02165</v>
      </c>
      <c r="F90" s="32">
        <f t="shared" si="6"/>
        <v>0.06281</v>
      </c>
      <c r="G90" s="12">
        <v>0.06442</v>
      </c>
      <c r="H90" s="40">
        <f t="shared" si="7"/>
        <v>0.024992238435268554</v>
      </c>
    </row>
    <row r="91" spans="1:8" ht="15">
      <c r="A91" s="73" t="s">
        <v>93</v>
      </c>
      <c r="B91" s="68" t="s">
        <v>45</v>
      </c>
      <c r="C91" s="4" t="s">
        <v>7</v>
      </c>
      <c r="D91" s="30">
        <v>0.10802</v>
      </c>
      <c r="E91" s="5">
        <v>0.019440000000000002</v>
      </c>
      <c r="F91" s="30">
        <f>D91+E91</f>
        <v>0.12746000000000002</v>
      </c>
      <c r="G91" s="5">
        <v>0.13073</v>
      </c>
      <c r="H91" s="39">
        <f>(G91-F91)/G91</f>
        <v>0.02501338636885179</v>
      </c>
    </row>
    <row r="92" spans="1:8" ht="15">
      <c r="A92" s="74"/>
      <c r="B92" s="69"/>
      <c r="C92" s="8" t="s">
        <v>5</v>
      </c>
      <c r="D92" s="31">
        <v>0.06463</v>
      </c>
      <c r="E92" s="9">
        <v>0.019440000000000002</v>
      </c>
      <c r="F92" s="31">
        <f>D92+E92</f>
        <v>0.08407</v>
      </c>
      <c r="G92" s="9">
        <v>0.08623</v>
      </c>
      <c r="H92" s="41">
        <f>(G92-F92)/G92</f>
        <v>0.025049286791139918</v>
      </c>
    </row>
    <row r="93" spans="1:8" ht="15">
      <c r="A93" s="74"/>
      <c r="B93" s="69"/>
      <c r="C93" s="8" t="s">
        <v>3</v>
      </c>
      <c r="D93" s="31">
        <v>0.03795</v>
      </c>
      <c r="E93" s="9">
        <v>0.019440000000000002</v>
      </c>
      <c r="F93" s="31">
        <f t="shared" si="6"/>
        <v>0.05739</v>
      </c>
      <c r="G93" s="9">
        <v>0.05886</v>
      </c>
      <c r="H93" s="41">
        <f t="shared" si="7"/>
        <v>0.024974515800203975</v>
      </c>
    </row>
    <row r="94" spans="1:8" ht="15">
      <c r="A94" s="74"/>
      <c r="B94" s="69"/>
      <c r="C94" s="8" t="s">
        <v>6</v>
      </c>
      <c r="D94" s="31">
        <v>0.05892</v>
      </c>
      <c r="E94" s="9">
        <v>0.019440000000000002</v>
      </c>
      <c r="F94" s="31">
        <f>D94+E94</f>
        <v>0.07836</v>
      </c>
      <c r="G94" s="9">
        <v>0.08037</v>
      </c>
      <c r="H94" s="41">
        <f>(G94-F94)/G94</f>
        <v>0.02500933184023887</v>
      </c>
    </row>
    <row r="95" spans="1:8" ht="15">
      <c r="A95" s="74"/>
      <c r="B95" s="69"/>
      <c r="C95" s="8" t="s">
        <v>4</v>
      </c>
      <c r="D95" s="31">
        <v>0.0445</v>
      </c>
      <c r="E95" s="9">
        <v>0.019440000000000002</v>
      </c>
      <c r="F95" s="31">
        <f t="shared" si="6"/>
        <v>0.06394</v>
      </c>
      <c r="G95" s="9">
        <v>0.06558</v>
      </c>
      <c r="H95" s="41">
        <f t="shared" si="7"/>
        <v>0.02500762427569385</v>
      </c>
    </row>
    <row r="96" spans="1:8" ht="15">
      <c r="A96" s="74"/>
      <c r="B96" s="69"/>
      <c r="C96" s="8" t="s">
        <v>8</v>
      </c>
      <c r="D96" s="31">
        <v>14.35</v>
      </c>
      <c r="E96" s="9">
        <v>0</v>
      </c>
      <c r="F96" s="31">
        <f>D96+E96</f>
        <v>14.35</v>
      </c>
      <c r="G96" s="9">
        <v>14.72</v>
      </c>
      <c r="H96" s="41">
        <f>(G96-F96)/G96</f>
        <v>0.025135869565217458</v>
      </c>
    </row>
    <row r="97" spans="1:8" ht="15">
      <c r="A97" s="75"/>
      <c r="B97" s="70"/>
      <c r="C97" s="11" t="s">
        <v>9</v>
      </c>
      <c r="D97" s="32">
        <v>3.39</v>
      </c>
      <c r="E97" s="12">
        <v>0</v>
      </c>
      <c r="F97" s="32">
        <f>D97+E97</f>
        <v>3.39</v>
      </c>
      <c r="G97" s="12">
        <v>3.48</v>
      </c>
      <c r="H97" s="40">
        <f>(G97-F97)/G97</f>
        <v>0.0258620689655172</v>
      </c>
    </row>
    <row r="98" spans="1:8" ht="15">
      <c r="A98" s="73" t="s">
        <v>96</v>
      </c>
      <c r="B98" s="68" t="s">
        <v>46</v>
      </c>
      <c r="C98" s="4" t="s">
        <v>7</v>
      </c>
      <c r="D98" s="30">
        <v>0.25579</v>
      </c>
      <c r="E98" s="5">
        <v>0.019440000000000002</v>
      </c>
      <c r="F98" s="30">
        <f>D98+E98</f>
        <v>0.27523000000000003</v>
      </c>
      <c r="G98" s="5">
        <v>0.28229</v>
      </c>
      <c r="H98" s="39">
        <f>(G98-F98)/G98</f>
        <v>0.025009741754932712</v>
      </c>
    </row>
    <row r="99" spans="1:8" ht="15">
      <c r="A99" s="74"/>
      <c r="B99" s="69"/>
      <c r="C99" s="8" t="s">
        <v>5</v>
      </c>
      <c r="D99" s="31">
        <v>0.09713</v>
      </c>
      <c r="E99" s="9">
        <v>0.019440000000000002</v>
      </c>
      <c r="F99" s="31">
        <f>D99+E99</f>
        <v>0.11657</v>
      </c>
      <c r="G99" s="9">
        <v>0.11956</v>
      </c>
      <c r="H99" s="41">
        <f>(G99-F99)/G99</f>
        <v>0.025008364001338296</v>
      </c>
    </row>
    <row r="100" spans="1:8" ht="15">
      <c r="A100" s="74"/>
      <c r="B100" s="69"/>
      <c r="C100" s="8" t="s">
        <v>3</v>
      </c>
      <c r="D100" s="31">
        <v>0.03795</v>
      </c>
      <c r="E100" s="9">
        <v>0.019440000000000002</v>
      </c>
      <c r="F100" s="31">
        <f t="shared" si="6"/>
        <v>0.05739</v>
      </c>
      <c r="G100" s="9">
        <v>0.05886</v>
      </c>
      <c r="H100" s="41">
        <f t="shared" si="7"/>
        <v>0.024974515800203975</v>
      </c>
    </row>
    <row r="101" spans="1:8" ht="15">
      <c r="A101" s="74"/>
      <c r="B101" s="69"/>
      <c r="C101" s="8" t="s">
        <v>6</v>
      </c>
      <c r="D101" s="31">
        <v>0.05892</v>
      </c>
      <c r="E101" s="9">
        <v>0.019440000000000002</v>
      </c>
      <c r="F101" s="31">
        <f>D101+E101</f>
        <v>0.07836</v>
      </c>
      <c r="G101" s="9">
        <v>0.08037</v>
      </c>
      <c r="H101" s="41">
        <f>(G101-F101)/G101</f>
        <v>0.02500933184023887</v>
      </c>
    </row>
    <row r="102" spans="1:8" ht="15">
      <c r="A102" s="75"/>
      <c r="B102" s="70"/>
      <c r="C102" s="11" t="s">
        <v>4</v>
      </c>
      <c r="D102" s="32">
        <v>0.0445</v>
      </c>
      <c r="E102" s="12">
        <v>0.019440000000000002</v>
      </c>
      <c r="F102" s="32">
        <f t="shared" si="6"/>
        <v>0.06394</v>
      </c>
      <c r="G102" s="12">
        <v>0.06558</v>
      </c>
      <c r="H102" s="40">
        <f t="shared" si="7"/>
        <v>0.02500762427569385</v>
      </c>
    </row>
    <row r="103" spans="1:8" ht="15">
      <c r="A103" s="68" t="s">
        <v>92</v>
      </c>
      <c r="B103" s="68" t="s">
        <v>47</v>
      </c>
      <c r="C103" s="4" t="s">
        <v>7</v>
      </c>
      <c r="D103" s="30">
        <v>0.10381</v>
      </c>
      <c r="E103" s="5">
        <v>0.02083</v>
      </c>
      <c r="F103" s="30">
        <f>D103+E103</f>
        <v>0.12464</v>
      </c>
      <c r="G103" s="5">
        <v>0.12784</v>
      </c>
      <c r="H103" s="39">
        <f>(G103-F103)/G103</f>
        <v>0.0250312891113893</v>
      </c>
    </row>
    <row r="104" spans="1:8" ht="15">
      <c r="A104" s="69"/>
      <c r="B104" s="69"/>
      <c r="C104" s="8" t="s">
        <v>5</v>
      </c>
      <c r="D104" s="31">
        <v>0.06445</v>
      </c>
      <c r="E104" s="9">
        <v>0.02083</v>
      </c>
      <c r="F104" s="31">
        <f>D104+E104</f>
        <v>0.08528</v>
      </c>
      <c r="G104" s="9">
        <v>0.08747</v>
      </c>
      <c r="H104" s="41">
        <f>(G104-F104)/G104</f>
        <v>0.025037155596204543</v>
      </c>
    </row>
    <row r="105" spans="1:8" ht="15">
      <c r="A105" s="69"/>
      <c r="B105" s="69"/>
      <c r="C105" s="8" t="s">
        <v>3</v>
      </c>
      <c r="D105" s="31">
        <v>0.03744</v>
      </c>
      <c r="E105" s="9">
        <v>0.02083</v>
      </c>
      <c r="F105" s="31">
        <f t="shared" si="6"/>
        <v>0.05827</v>
      </c>
      <c r="G105" s="9">
        <v>0.05976</v>
      </c>
      <c r="H105" s="41">
        <f t="shared" si="7"/>
        <v>0.024933065595716168</v>
      </c>
    </row>
    <row r="106" spans="1:8" ht="15">
      <c r="A106" s="69"/>
      <c r="B106" s="69"/>
      <c r="C106" s="8" t="s">
        <v>6</v>
      </c>
      <c r="D106" s="31">
        <v>0.05874</v>
      </c>
      <c r="E106" s="9">
        <v>0.02083</v>
      </c>
      <c r="F106" s="31">
        <f>D106+E106</f>
        <v>0.07957</v>
      </c>
      <c r="G106" s="9">
        <v>0.08161</v>
      </c>
      <c r="H106" s="41">
        <f>(G106-F106)/G106</f>
        <v>0.024996936649920354</v>
      </c>
    </row>
    <row r="107" spans="1:8" ht="15">
      <c r="A107" s="69"/>
      <c r="B107" s="69"/>
      <c r="C107" s="52" t="s">
        <v>4</v>
      </c>
      <c r="D107" s="31">
        <v>0.0441</v>
      </c>
      <c r="E107" s="9">
        <v>0.02083</v>
      </c>
      <c r="F107" s="31">
        <f t="shared" si="6"/>
        <v>0.06493</v>
      </c>
      <c r="G107" s="9">
        <v>0.06659</v>
      </c>
      <c r="H107" s="41">
        <f t="shared" si="7"/>
        <v>0.02492866796816331</v>
      </c>
    </row>
    <row r="108" spans="1:8" ht="15">
      <c r="A108" s="69"/>
      <c r="B108" s="69"/>
      <c r="C108" s="8" t="s">
        <v>8</v>
      </c>
      <c r="D108" s="31">
        <v>13.07</v>
      </c>
      <c r="E108" s="9">
        <v>0</v>
      </c>
      <c r="F108" s="31">
        <f>D108+E108</f>
        <v>13.07</v>
      </c>
      <c r="G108" s="9">
        <v>13.41</v>
      </c>
      <c r="H108" s="41">
        <f>(G108-F108)/G108</f>
        <v>0.02535421327367635</v>
      </c>
    </row>
    <row r="109" spans="1:8" ht="15">
      <c r="A109" s="70"/>
      <c r="B109" s="70"/>
      <c r="C109" s="11" t="s">
        <v>9</v>
      </c>
      <c r="D109" s="32">
        <v>3.23</v>
      </c>
      <c r="E109" s="12">
        <v>0</v>
      </c>
      <c r="F109" s="32">
        <f>D109+E109</f>
        <v>3.23</v>
      </c>
      <c r="G109" s="12">
        <v>3.31</v>
      </c>
      <c r="H109" s="40">
        <f>(G109-F109)/G109</f>
        <v>0.024169184290030232</v>
      </c>
    </row>
    <row r="110" spans="1:8" ht="15.75">
      <c r="A110" s="71" t="s">
        <v>109</v>
      </c>
      <c r="B110" s="71"/>
      <c r="C110" s="71"/>
      <c r="D110" s="71"/>
      <c r="E110" s="71"/>
      <c r="F110" s="71"/>
      <c r="G110" s="71"/>
      <c r="H110" s="71"/>
    </row>
    <row r="111" spans="1:8" ht="15.75">
      <c r="A111" s="71" t="s">
        <v>110</v>
      </c>
      <c r="B111" s="71"/>
      <c r="C111" s="71"/>
      <c r="D111" s="71"/>
      <c r="E111" s="71"/>
      <c r="F111" s="71"/>
      <c r="G111" s="71"/>
      <c r="H111" s="71"/>
    </row>
    <row r="112" spans="1:8" ht="15">
      <c r="A112" s="72" t="s">
        <v>111</v>
      </c>
      <c r="B112" s="72"/>
      <c r="C112" s="72"/>
      <c r="D112" s="72"/>
      <c r="E112" s="72"/>
      <c r="F112" s="72"/>
      <c r="G112" s="72"/>
      <c r="H112" s="72"/>
    </row>
    <row r="113" spans="1:8" ht="15">
      <c r="A113" s="44"/>
      <c r="B113" s="44"/>
      <c r="D113" s="44"/>
      <c r="E113" s="44"/>
      <c r="F113" s="44"/>
      <c r="G113" s="44"/>
      <c r="H113" s="44"/>
    </row>
    <row r="114" spans="1:8" s="24" customFormat="1" ht="63">
      <c r="A114" s="45" t="s">
        <v>65</v>
      </c>
      <c r="B114" s="46" t="s">
        <v>66</v>
      </c>
      <c r="C114" s="47" t="s">
        <v>67</v>
      </c>
      <c r="D114" s="46" t="s">
        <v>68</v>
      </c>
      <c r="E114" s="48" t="s">
        <v>69</v>
      </c>
      <c r="F114" s="46" t="s">
        <v>70</v>
      </c>
      <c r="G114" s="48" t="s">
        <v>71</v>
      </c>
      <c r="H114" s="49" t="s">
        <v>72</v>
      </c>
    </row>
    <row r="115" spans="1:8" ht="15">
      <c r="A115" s="73" t="s">
        <v>95</v>
      </c>
      <c r="B115" s="68" t="s">
        <v>48</v>
      </c>
      <c r="C115" s="4" t="s">
        <v>7</v>
      </c>
      <c r="D115" s="30">
        <v>0.23768</v>
      </c>
      <c r="E115" s="5">
        <v>0.02083</v>
      </c>
      <c r="F115" s="30">
        <f>D115+E115</f>
        <v>0.25851</v>
      </c>
      <c r="G115" s="5">
        <v>0.26514</v>
      </c>
      <c r="H115" s="39">
        <f>(G115-F115)/G115</f>
        <v>0.025005657388549332</v>
      </c>
    </row>
    <row r="116" spans="1:8" ht="15">
      <c r="A116" s="74"/>
      <c r="B116" s="69"/>
      <c r="C116" s="8" t="s">
        <v>5</v>
      </c>
      <c r="D116" s="31">
        <v>0.09682</v>
      </c>
      <c r="E116" s="9">
        <v>0.02083</v>
      </c>
      <c r="F116" s="31">
        <f>D116+E116</f>
        <v>0.11765</v>
      </c>
      <c r="G116" s="9">
        <v>0.12067</v>
      </c>
      <c r="H116" s="41">
        <f>(G116-F116)/G116</f>
        <v>0.025026932957653063</v>
      </c>
    </row>
    <row r="117" spans="1:8" ht="15">
      <c r="A117" s="74"/>
      <c r="B117" s="69"/>
      <c r="C117" s="8" t="s">
        <v>3</v>
      </c>
      <c r="D117" s="31">
        <v>0.03744</v>
      </c>
      <c r="E117" s="9">
        <v>0.02083</v>
      </c>
      <c r="F117" s="31">
        <f t="shared" si="6"/>
        <v>0.05827</v>
      </c>
      <c r="G117" s="9">
        <v>0.05976</v>
      </c>
      <c r="H117" s="41">
        <f t="shared" si="7"/>
        <v>0.024933065595716168</v>
      </c>
    </row>
    <row r="118" spans="1:8" ht="15">
      <c r="A118" s="74"/>
      <c r="B118" s="69"/>
      <c r="C118" s="8" t="s">
        <v>6</v>
      </c>
      <c r="D118" s="31">
        <v>0.05874</v>
      </c>
      <c r="E118" s="9">
        <v>0.02083</v>
      </c>
      <c r="F118" s="31">
        <f>D118+E118</f>
        <v>0.07957</v>
      </c>
      <c r="G118" s="9">
        <v>0.08161</v>
      </c>
      <c r="H118" s="41">
        <f>(G118-F118)/G118</f>
        <v>0.024996936649920354</v>
      </c>
    </row>
    <row r="119" spans="1:8" ht="15">
      <c r="A119" s="75"/>
      <c r="B119" s="70"/>
      <c r="C119" s="11" t="s">
        <v>4</v>
      </c>
      <c r="D119" s="32">
        <v>0.0441</v>
      </c>
      <c r="E119" s="12">
        <v>0.02083</v>
      </c>
      <c r="F119" s="32">
        <f t="shared" si="6"/>
        <v>0.06493</v>
      </c>
      <c r="G119" s="12">
        <v>0.06659</v>
      </c>
      <c r="H119" s="40">
        <f t="shared" si="7"/>
        <v>0.02492866796816331</v>
      </c>
    </row>
    <row r="120" spans="1:8" ht="15">
      <c r="A120" s="73" t="s">
        <v>94</v>
      </c>
      <c r="B120" s="68" t="s">
        <v>49</v>
      </c>
      <c r="C120" s="4" t="s">
        <v>7</v>
      </c>
      <c r="D120" s="36">
        <v>0.0655</v>
      </c>
      <c r="E120" s="5">
        <v>0.01786</v>
      </c>
      <c r="F120" s="30">
        <f>D120+E120</f>
        <v>0.08336</v>
      </c>
      <c r="G120" s="5">
        <v>0.0855</v>
      </c>
      <c r="H120" s="39">
        <f>(G120-F120)/G120</f>
        <v>0.025029239766081905</v>
      </c>
    </row>
    <row r="121" spans="1:8" ht="15">
      <c r="A121" s="74"/>
      <c r="B121" s="69"/>
      <c r="C121" s="8" t="s">
        <v>5</v>
      </c>
      <c r="D121" s="31">
        <v>0.05243</v>
      </c>
      <c r="E121" s="9">
        <v>0.01786</v>
      </c>
      <c r="F121" s="31">
        <f>D121+E121</f>
        <v>0.07028999999999999</v>
      </c>
      <c r="G121" s="9">
        <v>0.07209</v>
      </c>
      <c r="H121" s="41">
        <f>(G121-F121)/G121</f>
        <v>0.02496878901373297</v>
      </c>
    </row>
    <row r="122" spans="1:8" ht="15">
      <c r="A122" s="74"/>
      <c r="B122" s="69"/>
      <c r="C122" s="8" t="s">
        <v>3</v>
      </c>
      <c r="D122" s="31">
        <v>0.03512</v>
      </c>
      <c r="E122" s="9">
        <v>0.01786</v>
      </c>
      <c r="F122" s="31">
        <f>D122+E122</f>
        <v>0.05298</v>
      </c>
      <c r="G122" s="9">
        <v>0.05434</v>
      </c>
      <c r="H122" s="41">
        <f>(G122-F122)/G122</f>
        <v>0.025027603974972397</v>
      </c>
    </row>
    <row r="123" spans="1:8" ht="15">
      <c r="A123" s="74"/>
      <c r="B123" s="69"/>
      <c r="C123" s="8" t="s">
        <v>6</v>
      </c>
      <c r="D123" s="31">
        <v>0.05449</v>
      </c>
      <c r="E123" s="9">
        <v>0.01786</v>
      </c>
      <c r="F123" s="31">
        <f>D123+E123</f>
        <v>0.07235</v>
      </c>
      <c r="G123" s="9">
        <v>0.0742</v>
      </c>
      <c r="H123" s="41">
        <f>(G123-F123)/G123</f>
        <v>0.024932614555256125</v>
      </c>
    </row>
    <row r="124" spans="1:8" ht="15">
      <c r="A124" s="74"/>
      <c r="B124" s="69"/>
      <c r="C124" s="8" t="s">
        <v>4</v>
      </c>
      <c r="D124" s="31">
        <v>0.04119</v>
      </c>
      <c r="E124" s="9">
        <v>0.01786</v>
      </c>
      <c r="F124" s="31">
        <f>D124+E124</f>
        <v>0.05905</v>
      </c>
      <c r="G124" s="9">
        <v>0.06056</v>
      </c>
      <c r="H124" s="41">
        <f>(G124-F124)/G124</f>
        <v>0.024933949801849476</v>
      </c>
    </row>
    <row r="125" spans="1:8" ht="15">
      <c r="A125" s="74"/>
      <c r="B125" s="69"/>
      <c r="C125" s="8" t="s">
        <v>8</v>
      </c>
      <c r="D125" s="31">
        <v>16.98</v>
      </c>
      <c r="E125" s="9">
        <v>0</v>
      </c>
      <c r="F125" s="31">
        <f aca="true" t="shared" si="8" ref="F125:G156">D125+E125</f>
        <v>16.98</v>
      </c>
      <c r="G125" s="9">
        <v>17.42</v>
      </c>
      <c r="H125" s="41">
        <f aca="true" t="shared" si="9" ref="H125:H156">(G125-F125)/G125</f>
        <v>0.025258323765786524</v>
      </c>
    </row>
    <row r="126" spans="1:8" ht="15">
      <c r="A126" s="75"/>
      <c r="B126" s="70"/>
      <c r="C126" s="11" t="s">
        <v>9</v>
      </c>
      <c r="D126" s="32">
        <v>4.05</v>
      </c>
      <c r="E126" s="12">
        <v>0</v>
      </c>
      <c r="F126" s="32">
        <f t="shared" si="8"/>
        <v>4.05</v>
      </c>
      <c r="G126" s="12">
        <v>4.15</v>
      </c>
      <c r="H126" s="40">
        <f t="shared" si="9"/>
        <v>0.0240963855421688</v>
      </c>
    </row>
    <row r="127" spans="1:8" ht="15">
      <c r="A127" s="74" t="s">
        <v>97</v>
      </c>
      <c r="B127" s="69" t="s">
        <v>50</v>
      </c>
      <c r="C127" s="8" t="s">
        <v>7</v>
      </c>
      <c r="D127" s="31">
        <v>0.24892</v>
      </c>
      <c r="E127" s="9">
        <v>0.01786</v>
      </c>
      <c r="F127" s="31">
        <f>D127+E127</f>
        <v>0.26678</v>
      </c>
      <c r="G127" s="9">
        <v>0.27362</v>
      </c>
      <c r="H127" s="41">
        <f>(G127-F127)/G127</f>
        <v>0.024998172648198078</v>
      </c>
    </row>
    <row r="128" spans="1:8" ht="15">
      <c r="A128" s="74"/>
      <c r="B128" s="69"/>
      <c r="C128" s="8" t="s">
        <v>5</v>
      </c>
      <c r="D128" s="31">
        <v>0.09127</v>
      </c>
      <c r="E128" s="9">
        <v>0.01786</v>
      </c>
      <c r="F128" s="31">
        <f>D128+E128</f>
        <v>0.10913</v>
      </c>
      <c r="G128" s="9">
        <v>0.11193</v>
      </c>
      <c r="H128" s="41">
        <f>(G128-F128)/G128</f>
        <v>0.025015634771732305</v>
      </c>
    </row>
    <row r="129" spans="1:8" ht="15">
      <c r="A129" s="74"/>
      <c r="B129" s="69"/>
      <c r="C129" s="8" t="s">
        <v>3</v>
      </c>
      <c r="D129" s="31">
        <v>0.03512</v>
      </c>
      <c r="E129" s="9">
        <v>0.01786</v>
      </c>
      <c r="F129" s="31">
        <f t="shared" si="8"/>
        <v>0.05298</v>
      </c>
      <c r="G129" s="9">
        <v>0.05434</v>
      </c>
      <c r="H129" s="41">
        <f t="shared" si="9"/>
        <v>0.025027603974972397</v>
      </c>
    </row>
    <row r="130" spans="1:8" ht="15">
      <c r="A130" s="74"/>
      <c r="B130" s="69"/>
      <c r="C130" s="8" t="s">
        <v>6</v>
      </c>
      <c r="D130" s="31">
        <v>0.05449</v>
      </c>
      <c r="E130" s="9">
        <v>0.01786</v>
      </c>
      <c r="F130" s="31">
        <f>D130+E130</f>
        <v>0.07235</v>
      </c>
      <c r="G130" s="9">
        <v>0.0742</v>
      </c>
      <c r="H130" s="41">
        <f>(G130-F130)/G130</f>
        <v>0.024932614555256125</v>
      </c>
    </row>
    <row r="131" spans="1:8" ht="15">
      <c r="A131" s="74"/>
      <c r="B131" s="69"/>
      <c r="C131" s="8" t="s">
        <v>4</v>
      </c>
      <c r="D131" s="31">
        <v>0.04119</v>
      </c>
      <c r="E131" s="9">
        <v>0.01786</v>
      </c>
      <c r="F131" s="31">
        <f t="shared" si="8"/>
        <v>0.05905</v>
      </c>
      <c r="G131" s="9">
        <v>0.06056</v>
      </c>
      <c r="H131" s="41">
        <f t="shared" si="9"/>
        <v>0.024933949801849476</v>
      </c>
    </row>
    <row r="132" spans="1:8" ht="15">
      <c r="A132" s="68" t="s">
        <v>120</v>
      </c>
      <c r="B132" s="68" t="s">
        <v>51</v>
      </c>
      <c r="C132" s="4" t="s">
        <v>7</v>
      </c>
      <c r="D132" s="30">
        <v>0.1299</v>
      </c>
      <c r="E132" s="5">
        <v>0.02516</v>
      </c>
      <c r="F132" s="30">
        <f>D132+E132</f>
        <v>0.15505999999999998</v>
      </c>
      <c r="G132" s="5">
        <v>0.15904</v>
      </c>
      <c r="H132" s="39">
        <f>(G132-F132)/G132</f>
        <v>0.02502515090543267</v>
      </c>
    </row>
    <row r="133" spans="1:8" ht="15">
      <c r="A133" s="69"/>
      <c r="B133" s="69"/>
      <c r="C133" s="8" t="s">
        <v>3</v>
      </c>
      <c r="D133" s="31">
        <v>0.02697</v>
      </c>
      <c r="E133" s="9">
        <v>0.02516</v>
      </c>
      <c r="F133" s="31">
        <f>D133+E133</f>
        <v>0.052129999999999996</v>
      </c>
      <c r="G133" s="9">
        <v>0.05347</v>
      </c>
      <c r="H133" s="41">
        <f>(G133-F133)/G133</f>
        <v>0.02506078174677391</v>
      </c>
    </row>
    <row r="134" spans="1:8" ht="15">
      <c r="A134" s="69"/>
      <c r="B134" s="69"/>
      <c r="C134" s="8" t="s">
        <v>6</v>
      </c>
      <c r="D134" s="31">
        <v>0.04842</v>
      </c>
      <c r="E134" s="9">
        <v>0.02516</v>
      </c>
      <c r="F134" s="31">
        <f>D134+E134</f>
        <v>0.07357999999999999</v>
      </c>
      <c r="G134" s="9">
        <v>0.07547</v>
      </c>
      <c r="H134" s="41">
        <f>(G134-F134)/G134</f>
        <v>0.025043063468928088</v>
      </c>
    </row>
    <row r="135" spans="1:8" ht="15">
      <c r="A135" s="69"/>
      <c r="B135" s="69"/>
      <c r="C135" s="8" t="s">
        <v>4</v>
      </c>
      <c r="D135" s="31">
        <v>0.0181</v>
      </c>
      <c r="E135" s="9">
        <v>0.02516</v>
      </c>
      <c r="F135" s="31">
        <f>D135+E135</f>
        <v>0.04326</v>
      </c>
      <c r="G135" s="9">
        <v>0.04437</v>
      </c>
      <c r="H135" s="41">
        <f>(G135-F135)/G135</f>
        <v>0.025016903313049354</v>
      </c>
    </row>
    <row r="136" spans="1:8" ht="15">
      <c r="A136" s="69"/>
      <c r="B136" s="69"/>
      <c r="C136" s="52" t="s">
        <v>2</v>
      </c>
      <c r="D136" s="31">
        <v>4.75</v>
      </c>
      <c r="E136" s="53">
        <v>0</v>
      </c>
      <c r="F136" s="31">
        <f>D136+E136</f>
        <v>4.75</v>
      </c>
      <c r="G136" s="9">
        <v>4.87</v>
      </c>
      <c r="H136" s="41">
        <f>(G136-F136)/G136</f>
        <v>0.024640657084188933</v>
      </c>
    </row>
    <row r="137" spans="1:8" ht="15">
      <c r="A137" s="69"/>
      <c r="B137" s="69"/>
      <c r="C137" s="8" t="s">
        <v>8</v>
      </c>
      <c r="D137" s="31">
        <v>5.95</v>
      </c>
      <c r="E137" s="9">
        <v>0</v>
      </c>
      <c r="F137" s="31">
        <f t="shared" si="8"/>
        <v>5.95</v>
      </c>
      <c r="G137" s="25">
        <v>6.1</v>
      </c>
      <c r="H137" s="41">
        <f t="shared" si="9"/>
        <v>0.024590163934426142</v>
      </c>
    </row>
    <row r="138" spans="1:8" ht="15">
      <c r="A138" s="69"/>
      <c r="B138" s="69"/>
      <c r="C138" s="2" t="s">
        <v>121</v>
      </c>
      <c r="D138" s="54">
        <v>1.53</v>
      </c>
      <c r="E138" s="53">
        <v>0</v>
      </c>
      <c r="F138" s="31">
        <f t="shared" si="8"/>
        <v>1.53</v>
      </c>
      <c r="G138" s="31">
        <f t="shared" si="8"/>
        <v>1.53</v>
      </c>
      <c r="H138" s="41">
        <f t="shared" si="9"/>
        <v>0</v>
      </c>
    </row>
    <row r="139" spans="1:8" ht="15">
      <c r="A139" s="70"/>
      <c r="B139" s="70"/>
      <c r="C139" s="2" t="s">
        <v>122</v>
      </c>
      <c r="D139" s="55">
        <v>2.66</v>
      </c>
      <c r="E139" s="12">
        <v>0</v>
      </c>
      <c r="F139" s="32">
        <f t="shared" si="8"/>
        <v>2.66</v>
      </c>
      <c r="G139" s="32">
        <f t="shared" si="8"/>
        <v>2.66</v>
      </c>
      <c r="H139" s="40">
        <f t="shared" si="9"/>
        <v>0</v>
      </c>
    </row>
    <row r="140" spans="1:8" ht="60">
      <c r="A140" s="19" t="s">
        <v>101</v>
      </c>
      <c r="B140" s="35" t="s">
        <v>60</v>
      </c>
      <c r="C140" s="20" t="s">
        <v>10</v>
      </c>
      <c r="D140" s="35">
        <v>0.07884</v>
      </c>
      <c r="E140" s="22">
        <v>0.006500000000000001</v>
      </c>
      <c r="F140" s="35">
        <f t="shared" si="8"/>
        <v>0.08534</v>
      </c>
      <c r="G140" s="22">
        <v>0.08753</v>
      </c>
      <c r="H140" s="42">
        <f t="shared" si="9"/>
        <v>0.02501999314520733</v>
      </c>
    </row>
    <row r="141" spans="1:8" ht="15.75">
      <c r="A141" s="71" t="s">
        <v>109</v>
      </c>
      <c r="B141" s="71"/>
      <c r="C141" s="71"/>
      <c r="D141" s="71"/>
      <c r="E141" s="71"/>
      <c r="F141" s="71"/>
      <c r="G141" s="71"/>
      <c r="H141" s="71"/>
    </row>
    <row r="142" spans="1:8" ht="15.75">
      <c r="A142" s="71" t="s">
        <v>110</v>
      </c>
      <c r="B142" s="71"/>
      <c r="C142" s="71"/>
      <c r="D142" s="71"/>
      <c r="E142" s="71"/>
      <c r="F142" s="71"/>
      <c r="G142" s="71"/>
      <c r="H142" s="71"/>
    </row>
    <row r="143" spans="1:8" ht="15">
      <c r="A143" s="72" t="s">
        <v>111</v>
      </c>
      <c r="B143" s="72"/>
      <c r="C143" s="72"/>
      <c r="D143" s="72"/>
      <c r="E143" s="72"/>
      <c r="F143" s="72"/>
      <c r="G143" s="72"/>
      <c r="H143" s="72"/>
    </row>
    <row r="144" spans="1:8" ht="15">
      <c r="A144" s="44"/>
      <c r="B144" s="44"/>
      <c r="D144" s="44"/>
      <c r="E144" s="44"/>
      <c r="F144" s="44"/>
      <c r="G144" s="44"/>
      <c r="H144" s="44"/>
    </row>
    <row r="145" spans="1:8" s="24" customFormat="1" ht="63">
      <c r="A145" s="45" t="s">
        <v>65</v>
      </c>
      <c r="B145" s="46" t="s">
        <v>66</v>
      </c>
      <c r="C145" s="47" t="s">
        <v>67</v>
      </c>
      <c r="D145" s="46" t="s">
        <v>68</v>
      </c>
      <c r="E145" s="48" t="s">
        <v>69</v>
      </c>
      <c r="F145" s="46" t="s">
        <v>70</v>
      </c>
      <c r="G145" s="48" t="s">
        <v>71</v>
      </c>
      <c r="H145" s="49" t="s">
        <v>72</v>
      </c>
    </row>
    <row r="146" spans="1:8" ht="15">
      <c r="A146" s="73" t="s">
        <v>99</v>
      </c>
      <c r="B146" s="68" t="s">
        <v>61</v>
      </c>
      <c r="C146" s="4" t="s">
        <v>7</v>
      </c>
      <c r="D146" s="30">
        <v>0.09427</v>
      </c>
      <c r="E146" s="5">
        <v>0.01246</v>
      </c>
      <c r="F146" s="30">
        <f>D146+E146</f>
        <v>0.10673</v>
      </c>
      <c r="G146" s="5">
        <v>0.10947</v>
      </c>
      <c r="H146" s="39">
        <f>(G146-F146)/G146</f>
        <v>0.025029688499132115</v>
      </c>
    </row>
    <row r="147" spans="1:8" ht="15">
      <c r="A147" s="74"/>
      <c r="B147" s="69"/>
      <c r="C147" s="8" t="s">
        <v>5</v>
      </c>
      <c r="D147" s="31">
        <v>0.07734</v>
      </c>
      <c r="E147" s="9">
        <v>0.01246</v>
      </c>
      <c r="F147" s="37">
        <f>D147+E147</f>
        <v>0.0898</v>
      </c>
      <c r="G147" s="14">
        <v>0.0921</v>
      </c>
      <c r="H147" s="41">
        <f>(G147-F147)/G147</f>
        <v>0.024972855591748062</v>
      </c>
    </row>
    <row r="148" spans="1:8" ht="15">
      <c r="A148" s="74"/>
      <c r="B148" s="69"/>
      <c r="C148" s="8" t="s">
        <v>3</v>
      </c>
      <c r="D148" s="31">
        <v>0.05518</v>
      </c>
      <c r="E148" s="9">
        <v>0.01246</v>
      </c>
      <c r="F148" s="31">
        <f>D148+E148</f>
        <v>0.06764</v>
      </c>
      <c r="G148" s="9">
        <v>0.06937</v>
      </c>
      <c r="H148" s="41">
        <f>(G148-F148)/G148</f>
        <v>0.0249387343231944</v>
      </c>
    </row>
    <row r="149" spans="1:8" ht="15">
      <c r="A149" s="74"/>
      <c r="B149" s="69"/>
      <c r="C149" s="8" t="s">
        <v>6</v>
      </c>
      <c r="D149" s="31">
        <v>0.08004</v>
      </c>
      <c r="E149" s="9">
        <v>0.01246</v>
      </c>
      <c r="F149" s="37">
        <f>D149+E149</f>
        <v>0.0925</v>
      </c>
      <c r="G149" s="9">
        <v>0.09487</v>
      </c>
      <c r="H149" s="41">
        <f>(G149-F149)/G149</f>
        <v>0.024981553705070065</v>
      </c>
    </row>
    <row r="150" spans="1:8" ht="15">
      <c r="A150" s="74"/>
      <c r="B150" s="69"/>
      <c r="C150" s="8" t="s">
        <v>4</v>
      </c>
      <c r="D150" s="31">
        <v>0.06287</v>
      </c>
      <c r="E150" s="9">
        <v>0.01246</v>
      </c>
      <c r="F150" s="31">
        <f>D150+E150</f>
        <v>0.07533</v>
      </c>
      <c r="G150" s="9">
        <v>0.07726</v>
      </c>
      <c r="H150" s="41">
        <f>(G150-F150)/G150</f>
        <v>0.02498058503753561</v>
      </c>
    </row>
    <row r="151" spans="1:8" ht="15">
      <c r="A151" s="75"/>
      <c r="B151" s="70"/>
      <c r="C151" s="11" t="s">
        <v>15</v>
      </c>
      <c r="D151" s="32">
        <v>0.41</v>
      </c>
      <c r="E151" s="12">
        <v>0</v>
      </c>
      <c r="F151" s="32">
        <f t="shared" si="8"/>
        <v>0.41</v>
      </c>
      <c r="G151" s="12">
        <v>0.42</v>
      </c>
      <c r="H151" s="40">
        <f t="shared" si="9"/>
        <v>0.023809523809523832</v>
      </c>
    </row>
    <row r="152" spans="1:8" ht="15">
      <c r="A152" s="73" t="s">
        <v>98</v>
      </c>
      <c r="B152" s="68" t="s">
        <v>62</v>
      </c>
      <c r="C152" s="4" t="s">
        <v>7</v>
      </c>
      <c r="D152" s="30">
        <v>0.09427</v>
      </c>
      <c r="E152" s="5">
        <v>0.01246</v>
      </c>
      <c r="F152" s="30">
        <f>D152+E152</f>
        <v>0.10673</v>
      </c>
      <c r="G152" s="5">
        <v>0.10947</v>
      </c>
      <c r="H152" s="39">
        <f>(G152-F152)/G152</f>
        <v>0.025029688499132115</v>
      </c>
    </row>
    <row r="153" spans="1:8" ht="15">
      <c r="A153" s="74"/>
      <c r="B153" s="69"/>
      <c r="C153" s="8" t="s">
        <v>5</v>
      </c>
      <c r="D153" s="31">
        <v>0.07734</v>
      </c>
      <c r="E153" s="9">
        <v>0.01246</v>
      </c>
      <c r="F153" s="37">
        <f>D153+E153</f>
        <v>0.0898</v>
      </c>
      <c r="G153" s="14">
        <v>0.0921</v>
      </c>
      <c r="H153" s="41">
        <f>(G153-F153)/G153</f>
        <v>0.024972855591748062</v>
      </c>
    </row>
    <row r="154" spans="1:8" ht="15">
      <c r="A154" s="74"/>
      <c r="B154" s="69"/>
      <c r="C154" s="8" t="s">
        <v>3</v>
      </c>
      <c r="D154" s="31">
        <v>0.05518</v>
      </c>
      <c r="E154" s="9">
        <v>0.01246</v>
      </c>
      <c r="F154" s="31">
        <f t="shared" si="8"/>
        <v>0.06764</v>
      </c>
      <c r="G154" s="9">
        <v>0.06937</v>
      </c>
      <c r="H154" s="41">
        <f t="shared" si="9"/>
        <v>0.0249387343231944</v>
      </c>
    </row>
    <row r="155" spans="1:8" ht="15">
      <c r="A155" s="74"/>
      <c r="B155" s="69"/>
      <c r="C155" s="8" t="s">
        <v>6</v>
      </c>
      <c r="D155" s="31">
        <v>0.08004</v>
      </c>
      <c r="E155" s="9">
        <v>0.01246</v>
      </c>
      <c r="F155" s="37">
        <f>D155+E155</f>
        <v>0.0925</v>
      </c>
      <c r="G155" s="9">
        <v>0.09487</v>
      </c>
      <c r="H155" s="41">
        <f>(G155-F155)/G155</f>
        <v>0.024981553705070065</v>
      </c>
    </row>
    <row r="156" spans="1:8" ht="15">
      <c r="A156" s="74"/>
      <c r="B156" s="69"/>
      <c r="C156" s="8" t="s">
        <v>4</v>
      </c>
      <c r="D156" s="31">
        <v>0.06287</v>
      </c>
      <c r="E156" s="9">
        <v>0.01246</v>
      </c>
      <c r="F156" s="31">
        <f t="shared" si="8"/>
        <v>0.07533</v>
      </c>
      <c r="G156" s="9">
        <v>0.07726</v>
      </c>
      <c r="H156" s="41">
        <f t="shared" si="9"/>
        <v>0.02498058503753561</v>
      </c>
    </row>
    <row r="157" spans="1:8" ht="15">
      <c r="A157" s="75"/>
      <c r="B157" s="70"/>
      <c r="C157" s="11" t="s">
        <v>15</v>
      </c>
      <c r="D157" s="32">
        <v>0.41</v>
      </c>
      <c r="E157" s="12">
        <v>0</v>
      </c>
      <c r="F157" s="32">
        <f>D157+E157</f>
        <v>0.41</v>
      </c>
      <c r="G157" s="12">
        <v>0.42</v>
      </c>
      <c r="H157" s="40">
        <f>(G157-F157)/G157</f>
        <v>0.023809523809523832</v>
      </c>
    </row>
    <row r="158" spans="1:8" ht="15">
      <c r="A158" s="73" t="s">
        <v>100</v>
      </c>
      <c r="B158" s="68" t="s">
        <v>63</v>
      </c>
      <c r="C158" s="4" t="s">
        <v>7</v>
      </c>
      <c r="D158" s="30">
        <v>0.07716</v>
      </c>
      <c r="E158" s="5">
        <v>0.01246</v>
      </c>
      <c r="F158" s="30">
        <f>D158+E158</f>
        <v>0.08962</v>
      </c>
      <c r="G158" s="5">
        <v>0.09192</v>
      </c>
      <c r="H158" s="39">
        <f>(G158-F158)/G158</f>
        <v>0.02502175805047864</v>
      </c>
    </row>
    <row r="159" spans="1:8" ht="15">
      <c r="A159" s="74"/>
      <c r="B159" s="69"/>
      <c r="C159" s="8" t="s">
        <v>5</v>
      </c>
      <c r="D159" s="31">
        <v>0.06309</v>
      </c>
      <c r="E159" s="9">
        <v>0.01246</v>
      </c>
      <c r="F159" s="31">
        <f>D159+E159</f>
        <v>0.07554999999999999</v>
      </c>
      <c r="G159" s="9">
        <v>0.07749</v>
      </c>
      <c r="H159" s="41">
        <f>(G159-F159)/G159</f>
        <v>0.02503548845012274</v>
      </c>
    </row>
    <row r="160" spans="1:8" ht="15">
      <c r="A160" s="74"/>
      <c r="B160" s="69"/>
      <c r="C160" s="8" t="s">
        <v>3</v>
      </c>
      <c r="D160" s="31">
        <v>0.04449</v>
      </c>
      <c r="E160" s="9">
        <v>0.01246</v>
      </c>
      <c r="F160" s="31">
        <f aca="true" t="shared" si="10" ref="F160:F164">D160+E160</f>
        <v>0.05695</v>
      </c>
      <c r="G160" s="9">
        <v>0.05841</v>
      </c>
      <c r="H160" s="41">
        <f aca="true" t="shared" si="11" ref="H160:H164">(G160-F160)/G160</f>
        <v>0.02499571991097408</v>
      </c>
    </row>
    <row r="161" spans="1:8" ht="15">
      <c r="A161" s="74"/>
      <c r="B161" s="69"/>
      <c r="C161" s="8" t="s">
        <v>6</v>
      </c>
      <c r="D161" s="31">
        <v>0.06531</v>
      </c>
      <c r="E161" s="9">
        <v>0.01246</v>
      </c>
      <c r="F161" s="31">
        <f>D161+E161</f>
        <v>0.07777</v>
      </c>
      <c r="G161" s="9">
        <v>0.07976</v>
      </c>
      <c r="H161" s="41">
        <f>(G161-F161)/G161</f>
        <v>0.024949849548645837</v>
      </c>
    </row>
    <row r="162" spans="1:8" ht="15">
      <c r="A162" s="74"/>
      <c r="B162" s="69"/>
      <c r="C162" s="8" t="s">
        <v>4</v>
      </c>
      <c r="D162" s="31">
        <v>0.05102</v>
      </c>
      <c r="E162" s="9">
        <v>0.01246</v>
      </c>
      <c r="F162" s="31">
        <f t="shared" si="10"/>
        <v>0.06348000000000001</v>
      </c>
      <c r="G162" s="9">
        <v>0.06511</v>
      </c>
      <c r="H162" s="41">
        <f t="shared" si="11"/>
        <v>0.025034556903701315</v>
      </c>
    </row>
    <row r="163" spans="1:8" ht="15">
      <c r="A163" s="75"/>
      <c r="B163" s="70"/>
      <c r="C163" s="11" t="s">
        <v>15</v>
      </c>
      <c r="D163" s="32">
        <v>0.34</v>
      </c>
      <c r="E163" s="12">
        <v>0</v>
      </c>
      <c r="F163" s="32">
        <f>D163+E163</f>
        <v>0.34</v>
      </c>
      <c r="G163" s="12">
        <v>0.35</v>
      </c>
      <c r="H163" s="40">
        <f>(G163-F163)/G163</f>
        <v>0.02857142857142844</v>
      </c>
    </row>
    <row r="164" spans="1:8" ht="15">
      <c r="A164" s="26" t="s">
        <v>102</v>
      </c>
      <c r="B164" s="32" t="s">
        <v>64</v>
      </c>
      <c r="C164" s="11" t="s">
        <v>10</v>
      </c>
      <c r="D164" s="67">
        <v>0.06738</v>
      </c>
      <c r="E164" s="66">
        <v>0.02528</v>
      </c>
      <c r="F164" s="32">
        <f t="shared" si="10"/>
        <v>0.09265999999999999</v>
      </c>
      <c r="G164" s="12">
        <v>0.09504</v>
      </c>
      <c r="H164" s="40">
        <f t="shared" si="11"/>
        <v>0.025042087542087615</v>
      </c>
    </row>
    <row r="165" ht="15">
      <c r="D165" s="67"/>
    </row>
  </sheetData>
  <mergeCells count="65">
    <mergeCell ref="A146:A151"/>
    <mergeCell ref="A152:A157"/>
    <mergeCell ref="A158:A163"/>
    <mergeCell ref="A1:H1"/>
    <mergeCell ref="A2:H2"/>
    <mergeCell ref="A3:H3"/>
    <mergeCell ref="A132:A139"/>
    <mergeCell ref="B132:B139"/>
    <mergeCell ref="B103:B109"/>
    <mergeCell ref="A91:A97"/>
    <mergeCell ref="A98:A102"/>
    <mergeCell ref="A103:A109"/>
    <mergeCell ref="A115:A119"/>
    <mergeCell ref="A120:A126"/>
    <mergeCell ref="A127:A131"/>
    <mergeCell ref="A50:A56"/>
    <mergeCell ref="A57:A61"/>
    <mergeCell ref="A62:A68"/>
    <mergeCell ref="A69:A73"/>
    <mergeCell ref="A79:A85"/>
    <mergeCell ref="A86:A90"/>
    <mergeCell ref="B158:B163"/>
    <mergeCell ref="A6:A7"/>
    <mergeCell ref="A8:A12"/>
    <mergeCell ref="A18:A20"/>
    <mergeCell ref="A21:A26"/>
    <mergeCell ref="A27:A29"/>
    <mergeCell ref="A30:A35"/>
    <mergeCell ref="A36:A38"/>
    <mergeCell ref="A44:A49"/>
    <mergeCell ref="A13:A17"/>
    <mergeCell ref="B115:B119"/>
    <mergeCell ref="B120:B126"/>
    <mergeCell ref="B127:B131"/>
    <mergeCell ref="B146:B151"/>
    <mergeCell ref="B152:B157"/>
    <mergeCell ref="B69:B73"/>
    <mergeCell ref="B13:B17"/>
    <mergeCell ref="B50:B56"/>
    <mergeCell ref="B57:B61"/>
    <mergeCell ref="B62:B68"/>
    <mergeCell ref="B6:B7"/>
    <mergeCell ref="B8:B12"/>
    <mergeCell ref="B18:B20"/>
    <mergeCell ref="B21:B26"/>
    <mergeCell ref="B27:B29"/>
    <mergeCell ref="B30:B35"/>
    <mergeCell ref="B36:B38"/>
    <mergeCell ref="B44:B49"/>
    <mergeCell ref="A143:H143"/>
    <mergeCell ref="A39:H39"/>
    <mergeCell ref="A40:H40"/>
    <mergeCell ref="A41:H41"/>
    <mergeCell ref="A141:H141"/>
    <mergeCell ref="A142:H142"/>
    <mergeCell ref="A110:H110"/>
    <mergeCell ref="A111:H111"/>
    <mergeCell ref="A112:H112"/>
    <mergeCell ref="B79:B85"/>
    <mergeCell ref="B86:B90"/>
    <mergeCell ref="B91:B97"/>
    <mergeCell ref="B98:B102"/>
    <mergeCell ref="A74:H74"/>
    <mergeCell ref="A75:H75"/>
    <mergeCell ref="A76:H76"/>
  </mergeCells>
  <printOptions/>
  <pageMargins left="0.7" right="0.7" top="0.75" bottom="0.75" header="0.3" footer="0.3"/>
  <pageSetup horizontalDpi="90" verticalDpi="90" orientation="landscape" scale="83" r:id="rId1"/>
  <rowBreaks count="3" manualBreakCount="3">
    <brk id="73" max="16383" man="1"/>
    <brk id="109" max="16383" man="1"/>
    <brk id="1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view="pageBreakPreview" zoomScale="80" zoomScaleSheetLayoutView="80" workbookViewId="0" topLeftCell="A28">
      <selection activeCell="H48" sqref="H48"/>
    </sheetView>
  </sheetViews>
  <sheetFormatPr defaultColWidth="8.88671875" defaultRowHeight="15"/>
  <cols>
    <col min="1" max="1" width="10.4453125" style="16" bestFit="1" customWidth="1"/>
    <col min="2" max="2" width="9.77734375" style="16" customWidth="1"/>
    <col min="3" max="3" width="26.10546875" style="17" customWidth="1"/>
    <col min="4" max="8" width="11.21484375" style="16" customWidth="1"/>
    <col min="9" max="16384" width="8.88671875" style="7" customWidth="1"/>
  </cols>
  <sheetData>
    <row r="1" spans="1:8" ht="15.75">
      <c r="A1" s="71" t="s">
        <v>109</v>
      </c>
      <c r="B1" s="71"/>
      <c r="C1" s="71"/>
      <c r="D1" s="71"/>
      <c r="E1" s="71"/>
      <c r="F1" s="71"/>
      <c r="G1" s="71"/>
      <c r="H1" s="71"/>
    </row>
    <row r="2" spans="1:8" ht="15.75">
      <c r="A2" s="71" t="s">
        <v>110</v>
      </c>
      <c r="B2" s="71"/>
      <c r="C2" s="71"/>
      <c r="D2" s="71"/>
      <c r="E2" s="71"/>
      <c r="F2" s="71"/>
      <c r="G2" s="71"/>
      <c r="H2" s="71"/>
    </row>
    <row r="3" spans="1:8" ht="15">
      <c r="A3" s="72" t="s">
        <v>113</v>
      </c>
      <c r="B3" s="72"/>
      <c r="C3" s="72"/>
      <c r="D3" s="72"/>
      <c r="E3" s="72"/>
      <c r="F3" s="72"/>
      <c r="G3" s="72"/>
      <c r="H3" s="72"/>
    </row>
    <row r="5" spans="1:8" s="3" customFormat="1" ht="63">
      <c r="A5" s="45" t="s">
        <v>65</v>
      </c>
      <c r="B5" s="46" t="s">
        <v>66</v>
      </c>
      <c r="C5" s="47" t="s">
        <v>67</v>
      </c>
      <c r="D5" s="46" t="s">
        <v>68</v>
      </c>
      <c r="E5" s="48" t="s">
        <v>69</v>
      </c>
      <c r="F5" s="46" t="s">
        <v>70</v>
      </c>
      <c r="G5" s="48" t="s">
        <v>71</v>
      </c>
      <c r="H5" s="49" t="s">
        <v>72</v>
      </c>
    </row>
    <row r="6" spans="1:8" ht="150">
      <c r="A6" s="19" t="s">
        <v>108</v>
      </c>
      <c r="B6" s="35" t="s">
        <v>38</v>
      </c>
      <c r="C6" s="20" t="s">
        <v>10</v>
      </c>
      <c r="D6" s="43">
        <v>0.0711</v>
      </c>
      <c r="E6" s="22">
        <v>0.03401</v>
      </c>
      <c r="F6" s="35">
        <f aca="true" t="shared" si="0" ref="F6:F47">D6+E6</f>
        <v>0.10511</v>
      </c>
      <c r="G6" s="21">
        <v>0.1078</v>
      </c>
      <c r="H6" s="42">
        <f aca="true" t="shared" si="1" ref="H6:H50">(G6-F6)/G6</f>
        <v>0.024953617810760775</v>
      </c>
    </row>
    <row r="7" spans="1:8" ht="15">
      <c r="A7" s="82" t="s">
        <v>103</v>
      </c>
      <c r="B7" s="68" t="s">
        <v>52</v>
      </c>
      <c r="C7" s="4" t="s">
        <v>7</v>
      </c>
      <c r="D7" s="30">
        <v>0.19779</v>
      </c>
      <c r="E7" s="5">
        <v>0.03401</v>
      </c>
      <c r="F7" s="36">
        <f>D7+E7</f>
        <v>0.2318</v>
      </c>
      <c r="G7" s="5">
        <v>0.23774</v>
      </c>
      <c r="H7" s="39">
        <f>(G7-F7)/G7</f>
        <v>0.024985278034827967</v>
      </c>
    </row>
    <row r="8" spans="1:8" ht="15">
      <c r="A8" s="74"/>
      <c r="B8" s="69"/>
      <c r="C8" s="8" t="s">
        <v>5</v>
      </c>
      <c r="D8" s="31">
        <v>0.08776</v>
      </c>
      <c r="E8" s="9">
        <v>0.03401</v>
      </c>
      <c r="F8" s="31">
        <f>D8+E8</f>
        <v>0.12177</v>
      </c>
      <c r="G8" s="9">
        <v>0.12489</v>
      </c>
      <c r="H8" s="41">
        <f>(G8-F8)/G8</f>
        <v>0.024981984146048505</v>
      </c>
    </row>
    <row r="9" spans="1:8" ht="15">
      <c r="A9" s="74"/>
      <c r="B9" s="69"/>
      <c r="C9" s="8" t="s">
        <v>3</v>
      </c>
      <c r="D9" s="31">
        <v>0.04285</v>
      </c>
      <c r="E9" s="9">
        <v>0.03401</v>
      </c>
      <c r="F9" s="31">
        <f t="shared" si="0"/>
        <v>0.07686</v>
      </c>
      <c r="G9" s="9">
        <v>0.07883</v>
      </c>
      <c r="H9" s="41">
        <f t="shared" si="1"/>
        <v>0.024990485855638712</v>
      </c>
    </row>
    <row r="10" spans="1:8" ht="15">
      <c r="A10" s="74"/>
      <c r="B10" s="69"/>
      <c r="C10" s="8" t="s">
        <v>6</v>
      </c>
      <c r="D10" s="31">
        <v>0.06778</v>
      </c>
      <c r="E10" s="9">
        <v>0.03401</v>
      </c>
      <c r="F10" s="31">
        <f>D10+E10</f>
        <v>0.10179</v>
      </c>
      <c r="G10" s="14">
        <v>0.1044</v>
      </c>
      <c r="H10" s="41">
        <f>(G10-F10)/G10</f>
        <v>0.02500000000000001</v>
      </c>
    </row>
    <row r="11" spans="1:8" ht="15">
      <c r="A11" s="75"/>
      <c r="B11" s="70"/>
      <c r="C11" s="11" t="s">
        <v>4</v>
      </c>
      <c r="D11" s="32">
        <v>0.05543</v>
      </c>
      <c r="E11" s="12">
        <v>0.03401</v>
      </c>
      <c r="F11" s="32">
        <f t="shared" si="0"/>
        <v>0.08943999999999999</v>
      </c>
      <c r="G11" s="12">
        <v>0.09173</v>
      </c>
      <c r="H11" s="40">
        <f t="shared" si="1"/>
        <v>0.024964569933500644</v>
      </c>
    </row>
    <row r="12" spans="1:8" ht="15">
      <c r="A12" s="82" t="s">
        <v>105</v>
      </c>
      <c r="B12" s="68" t="s">
        <v>53</v>
      </c>
      <c r="C12" s="4" t="s">
        <v>7</v>
      </c>
      <c r="D12" s="30">
        <v>0.15173</v>
      </c>
      <c r="E12" s="5">
        <v>0.03401</v>
      </c>
      <c r="F12" s="30">
        <f>D12+E12</f>
        <v>0.18574000000000002</v>
      </c>
      <c r="G12" s="23">
        <v>0.1905</v>
      </c>
      <c r="H12" s="39">
        <f>(G12-F12)/G12</f>
        <v>0.024986876640419875</v>
      </c>
    </row>
    <row r="13" spans="1:8" ht="15">
      <c r="A13" s="74"/>
      <c r="B13" s="69"/>
      <c r="C13" s="8" t="s">
        <v>3</v>
      </c>
      <c r="D13" s="31">
        <v>0.07805</v>
      </c>
      <c r="E13" s="9">
        <v>0.03401</v>
      </c>
      <c r="F13" s="31">
        <f t="shared" si="0"/>
        <v>0.11205999999999999</v>
      </c>
      <c r="G13" s="9">
        <v>0.11493</v>
      </c>
      <c r="H13" s="41">
        <f t="shared" si="1"/>
        <v>0.024971721917689125</v>
      </c>
    </row>
    <row r="14" spans="1:8" ht="15">
      <c r="A14" s="74"/>
      <c r="B14" s="69"/>
      <c r="C14" s="8" t="s">
        <v>11</v>
      </c>
      <c r="D14" s="31">
        <v>0.06657</v>
      </c>
      <c r="E14" s="9">
        <v>0.03401</v>
      </c>
      <c r="F14" s="31">
        <f>D14+E14</f>
        <v>0.10058</v>
      </c>
      <c r="G14" s="9">
        <v>0.10316</v>
      </c>
      <c r="H14" s="41">
        <f>(G14-F14)/G14</f>
        <v>0.02500969367972081</v>
      </c>
    </row>
    <row r="15" spans="1:8" ht="15">
      <c r="A15" s="75"/>
      <c r="B15" s="70"/>
      <c r="C15" s="11" t="s">
        <v>4</v>
      </c>
      <c r="D15" s="32">
        <v>0.05264</v>
      </c>
      <c r="E15" s="12">
        <v>0.03401</v>
      </c>
      <c r="F15" s="32">
        <f t="shared" si="0"/>
        <v>0.08665</v>
      </c>
      <c r="G15" s="12">
        <v>0.08887</v>
      </c>
      <c r="H15" s="40">
        <f t="shared" si="1"/>
        <v>0.024980308315517043</v>
      </c>
    </row>
    <row r="16" spans="1:8" ht="15">
      <c r="A16" s="82" t="s">
        <v>106</v>
      </c>
      <c r="B16" s="68" t="s">
        <v>54</v>
      </c>
      <c r="C16" s="4" t="s">
        <v>7</v>
      </c>
      <c r="D16" s="30">
        <v>0.17306</v>
      </c>
      <c r="E16" s="5">
        <v>0.03401</v>
      </c>
      <c r="F16" s="30">
        <f>D16+E16</f>
        <v>0.20706999999999998</v>
      </c>
      <c r="G16" s="5">
        <v>0.21238</v>
      </c>
      <c r="H16" s="39">
        <f>(G16-F16)/G16</f>
        <v>0.025002354270647127</v>
      </c>
    </row>
    <row r="17" spans="1:8" ht="15">
      <c r="A17" s="74"/>
      <c r="B17" s="69"/>
      <c r="C17" s="8" t="s">
        <v>3</v>
      </c>
      <c r="D17" s="31">
        <v>0.07258</v>
      </c>
      <c r="E17" s="9">
        <v>0.03401</v>
      </c>
      <c r="F17" s="31">
        <f t="shared" si="0"/>
        <v>0.10659</v>
      </c>
      <c r="G17" s="9">
        <v>0.10932</v>
      </c>
      <c r="H17" s="41">
        <f t="shared" si="1"/>
        <v>0.02497255762897911</v>
      </c>
    </row>
    <row r="18" spans="1:8" ht="15">
      <c r="A18" s="74"/>
      <c r="B18" s="69"/>
      <c r="C18" s="8" t="s">
        <v>11</v>
      </c>
      <c r="D18" s="31">
        <v>0.06889</v>
      </c>
      <c r="E18" s="9">
        <v>0.03401</v>
      </c>
      <c r="F18" s="37">
        <f>D18+E18</f>
        <v>0.1029</v>
      </c>
      <c r="G18" s="9">
        <v>0.10554</v>
      </c>
      <c r="H18" s="41">
        <f>(G18-F18)/G18</f>
        <v>0.02501421262080718</v>
      </c>
    </row>
    <row r="19" spans="1:8" ht="15">
      <c r="A19" s="75"/>
      <c r="B19" s="70"/>
      <c r="C19" s="11" t="s">
        <v>4</v>
      </c>
      <c r="D19" s="32">
        <v>0.05056</v>
      </c>
      <c r="E19" s="12">
        <v>0.03401</v>
      </c>
      <c r="F19" s="32">
        <f t="shared" si="0"/>
        <v>0.08457</v>
      </c>
      <c r="G19" s="12">
        <v>0.08674</v>
      </c>
      <c r="H19" s="40">
        <f t="shared" si="1"/>
        <v>0.0250172930597186</v>
      </c>
    </row>
    <row r="20" spans="1:8" ht="15.75">
      <c r="A20" s="71" t="s">
        <v>109</v>
      </c>
      <c r="B20" s="71"/>
      <c r="C20" s="71"/>
      <c r="D20" s="71"/>
      <c r="E20" s="71"/>
      <c r="F20" s="71"/>
      <c r="G20" s="71"/>
      <c r="H20" s="71"/>
    </row>
    <row r="21" spans="1:8" ht="15.75">
      <c r="A21" s="71" t="s">
        <v>110</v>
      </c>
      <c r="B21" s="71"/>
      <c r="C21" s="71"/>
      <c r="D21" s="71"/>
      <c r="E21" s="71"/>
      <c r="F21" s="71"/>
      <c r="G21" s="71"/>
      <c r="H21" s="71"/>
    </row>
    <row r="22" spans="1:8" ht="15">
      <c r="A22" s="72" t="s">
        <v>113</v>
      </c>
      <c r="B22" s="72"/>
      <c r="C22" s="72"/>
      <c r="D22" s="72"/>
      <c r="E22" s="72"/>
      <c r="F22" s="72"/>
      <c r="G22" s="72"/>
      <c r="H22" s="72"/>
    </row>
    <row r="23" spans="1:8" ht="15">
      <c r="A23" s="44"/>
      <c r="B23" s="44"/>
      <c r="D23" s="44"/>
      <c r="E23" s="44"/>
      <c r="F23" s="44"/>
      <c r="G23" s="44"/>
      <c r="H23" s="44"/>
    </row>
    <row r="24" spans="1:8" s="3" customFormat="1" ht="63">
      <c r="A24" s="45" t="s">
        <v>65</v>
      </c>
      <c r="B24" s="46" t="s">
        <v>66</v>
      </c>
      <c r="C24" s="47" t="s">
        <v>67</v>
      </c>
      <c r="D24" s="46" t="s">
        <v>68</v>
      </c>
      <c r="E24" s="48" t="s">
        <v>69</v>
      </c>
      <c r="F24" s="46" t="s">
        <v>70</v>
      </c>
      <c r="G24" s="48" t="s">
        <v>71</v>
      </c>
      <c r="H24" s="49" t="s">
        <v>72</v>
      </c>
    </row>
    <row r="25" spans="1:8" ht="15">
      <c r="A25" s="82" t="s">
        <v>127</v>
      </c>
      <c r="B25" s="68" t="s">
        <v>55</v>
      </c>
      <c r="C25" s="4" t="s">
        <v>7</v>
      </c>
      <c r="D25" s="30">
        <v>0.12828</v>
      </c>
      <c r="E25" s="5">
        <v>0.03401</v>
      </c>
      <c r="F25" s="30">
        <f t="shared" si="0"/>
        <v>0.16229</v>
      </c>
      <c r="G25" s="5">
        <v>0.16645</v>
      </c>
      <c r="H25" s="39">
        <f t="shared" si="1"/>
        <v>0.024992490237308485</v>
      </c>
    </row>
    <row r="26" spans="1:8" ht="15">
      <c r="A26" s="74"/>
      <c r="B26" s="69"/>
      <c r="C26" s="8" t="s">
        <v>3</v>
      </c>
      <c r="D26" s="31">
        <v>0.06642</v>
      </c>
      <c r="E26" s="9">
        <v>0.03401</v>
      </c>
      <c r="F26" s="31">
        <f t="shared" si="0"/>
        <v>0.10043</v>
      </c>
      <c r="G26" s="9">
        <v>0.10301</v>
      </c>
      <c r="H26" s="41">
        <f t="shared" si="1"/>
        <v>0.02504611202795844</v>
      </c>
    </row>
    <row r="27" spans="1:8" ht="15">
      <c r="A27" s="74"/>
      <c r="B27" s="69"/>
      <c r="C27" s="8" t="s">
        <v>11</v>
      </c>
      <c r="D27" s="31">
        <v>0.07323</v>
      </c>
      <c r="E27" s="9">
        <v>0.03401</v>
      </c>
      <c r="F27" s="31">
        <f t="shared" si="0"/>
        <v>0.10724</v>
      </c>
      <c r="G27" s="9">
        <v>0.10999</v>
      </c>
      <c r="H27" s="41">
        <f t="shared" si="1"/>
        <v>0.025002272933903103</v>
      </c>
    </row>
    <row r="28" spans="1:8" ht="15">
      <c r="A28" s="75"/>
      <c r="B28" s="70"/>
      <c r="C28" s="11" t="s">
        <v>4</v>
      </c>
      <c r="D28" s="32">
        <v>0.05633</v>
      </c>
      <c r="E28" s="12">
        <v>0.03401</v>
      </c>
      <c r="F28" s="32">
        <f t="shared" si="0"/>
        <v>0.09034</v>
      </c>
      <c r="G28" s="12">
        <v>0.09266</v>
      </c>
      <c r="H28" s="40">
        <f t="shared" si="1"/>
        <v>0.025037772501618847</v>
      </c>
    </row>
    <row r="29" spans="1:8" ht="15">
      <c r="A29" s="73" t="s">
        <v>128</v>
      </c>
      <c r="B29" s="68" t="s">
        <v>56</v>
      </c>
      <c r="C29" s="4" t="s">
        <v>7</v>
      </c>
      <c r="D29" s="30">
        <v>0.16129</v>
      </c>
      <c r="E29" s="5">
        <v>0.03401</v>
      </c>
      <c r="F29" s="36">
        <f>D29+E29</f>
        <v>0.19529999999999997</v>
      </c>
      <c r="G29" s="5">
        <v>0.20031</v>
      </c>
      <c r="H29" s="39">
        <f>(G29-F29)/G29</f>
        <v>0.02501123258948637</v>
      </c>
    </row>
    <row r="30" spans="1:8" ht="15">
      <c r="A30" s="74"/>
      <c r="B30" s="69"/>
      <c r="C30" s="8" t="s">
        <v>3</v>
      </c>
      <c r="D30" s="31">
        <v>0.06081</v>
      </c>
      <c r="E30" s="9">
        <v>0.03401</v>
      </c>
      <c r="F30" s="31">
        <f t="shared" si="0"/>
        <v>0.09482</v>
      </c>
      <c r="G30" s="9">
        <v>0.09725</v>
      </c>
      <c r="H30" s="41">
        <f t="shared" si="1"/>
        <v>0.024987146529563</v>
      </c>
    </row>
    <row r="31" spans="1:8" ht="15">
      <c r="A31" s="74"/>
      <c r="B31" s="69"/>
      <c r="C31" s="8" t="s">
        <v>11</v>
      </c>
      <c r="D31" s="31">
        <v>0.05713</v>
      </c>
      <c r="E31" s="9">
        <v>0.03401</v>
      </c>
      <c r="F31" s="31">
        <f>D31+E31</f>
        <v>0.09114</v>
      </c>
      <c r="G31" s="9">
        <v>0.09348</v>
      </c>
      <c r="H31" s="41">
        <f>(G31-F31)/G31</f>
        <v>0.025032092426187365</v>
      </c>
    </row>
    <row r="32" spans="1:8" ht="15">
      <c r="A32" s="75"/>
      <c r="B32" s="70"/>
      <c r="C32" s="11" t="s">
        <v>4</v>
      </c>
      <c r="D32" s="32">
        <v>0.0388</v>
      </c>
      <c r="E32" s="12">
        <v>0.03401</v>
      </c>
      <c r="F32" s="32">
        <f t="shared" si="0"/>
        <v>0.07281</v>
      </c>
      <c r="G32" s="12">
        <v>0.07468</v>
      </c>
      <c r="H32" s="40">
        <f t="shared" si="1"/>
        <v>0.025040171397964606</v>
      </c>
    </row>
    <row r="33" spans="1:8" ht="15">
      <c r="A33" s="73" t="s">
        <v>129</v>
      </c>
      <c r="B33" s="68" t="s">
        <v>57</v>
      </c>
      <c r="C33" s="4" t="s">
        <v>7</v>
      </c>
      <c r="D33" s="30">
        <v>0.17748</v>
      </c>
      <c r="E33" s="5">
        <v>0.03401</v>
      </c>
      <c r="F33" s="30">
        <f>D33+E33</f>
        <v>0.21149</v>
      </c>
      <c r="G33" s="5">
        <v>0.21691</v>
      </c>
      <c r="H33" s="39">
        <f>(G33-F33)/G33</f>
        <v>0.0249873219307546</v>
      </c>
    </row>
    <row r="34" spans="1:8" ht="15">
      <c r="A34" s="74"/>
      <c r="B34" s="69"/>
      <c r="C34" s="8" t="s">
        <v>3</v>
      </c>
      <c r="D34" s="31">
        <v>0.04749</v>
      </c>
      <c r="E34" s="9">
        <v>0.03401</v>
      </c>
      <c r="F34" s="37">
        <f t="shared" si="0"/>
        <v>0.08149999999999999</v>
      </c>
      <c r="G34" s="9">
        <v>0.08359</v>
      </c>
      <c r="H34" s="41">
        <f t="shared" si="1"/>
        <v>0.02500299078837192</v>
      </c>
    </row>
    <row r="35" spans="1:8" ht="15">
      <c r="A35" s="74"/>
      <c r="B35" s="69"/>
      <c r="C35" s="8" t="s">
        <v>11</v>
      </c>
      <c r="D35" s="31">
        <v>0.05624</v>
      </c>
      <c r="E35" s="9">
        <v>0.03401</v>
      </c>
      <c r="F35" s="31">
        <f>D35+E35</f>
        <v>0.09025</v>
      </c>
      <c r="G35" s="9">
        <v>0.09256</v>
      </c>
      <c r="H35" s="41">
        <f>(G35-F35)/G35</f>
        <v>0.02495678478824553</v>
      </c>
    </row>
    <row r="36" spans="1:8" ht="15">
      <c r="A36" s="74"/>
      <c r="B36" s="69"/>
      <c r="C36" s="8" t="s">
        <v>5</v>
      </c>
      <c r="D36" s="31">
        <v>0.11811</v>
      </c>
      <c r="E36" s="9">
        <v>0.03401</v>
      </c>
      <c r="F36" s="31">
        <f>D36+E36</f>
        <v>0.15212</v>
      </c>
      <c r="G36" s="9">
        <v>0.15602</v>
      </c>
      <c r="H36" s="41">
        <f>(G36-F36)/G36</f>
        <v>0.024996795282655988</v>
      </c>
    </row>
    <row r="37" spans="1:8" ht="15">
      <c r="A37" s="75"/>
      <c r="B37" s="70"/>
      <c r="C37" s="11" t="s">
        <v>4</v>
      </c>
      <c r="D37" s="32">
        <v>0.03671</v>
      </c>
      <c r="E37" s="12">
        <v>0.03401</v>
      </c>
      <c r="F37" s="32">
        <f t="shared" si="0"/>
        <v>0.07072</v>
      </c>
      <c r="G37" s="12">
        <v>0.07253</v>
      </c>
      <c r="H37" s="40">
        <f t="shared" si="1"/>
        <v>0.024955190955466597</v>
      </c>
    </row>
    <row r="38" spans="1:8" ht="15">
      <c r="A38" s="73" t="s">
        <v>130</v>
      </c>
      <c r="B38" s="68" t="s">
        <v>58</v>
      </c>
      <c r="C38" s="4" t="s">
        <v>7</v>
      </c>
      <c r="D38" s="30">
        <v>0.16158</v>
      </c>
      <c r="E38" s="5">
        <v>0.03401</v>
      </c>
      <c r="F38" s="30">
        <f>D38+E38</f>
        <v>0.19558999999999999</v>
      </c>
      <c r="G38" s="23">
        <v>0.2006</v>
      </c>
      <c r="H38" s="39">
        <f>(G38-F38)/G38</f>
        <v>0.024975074775673053</v>
      </c>
    </row>
    <row r="39" spans="1:8" ht="15">
      <c r="A39" s="74"/>
      <c r="B39" s="69"/>
      <c r="C39" s="8" t="s">
        <v>3</v>
      </c>
      <c r="D39" s="31">
        <v>0.06109</v>
      </c>
      <c r="E39" s="9">
        <v>0.03401</v>
      </c>
      <c r="F39" s="37">
        <f>D39+E39</f>
        <v>0.09509999999999999</v>
      </c>
      <c r="G39" s="9">
        <v>0.09754</v>
      </c>
      <c r="H39" s="41">
        <f>(G39-F39)/G39</f>
        <v>0.025015378306335982</v>
      </c>
    </row>
    <row r="40" spans="1:8" ht="15">
      <c r="A40" s="74"/>
      <c r="B40" s="69"/>
      <c r="C40" s="8" t="s">
        <v>13</v>
      </c>
      <c r="D40" s="31">
        <v>0.04938</v>
      </c>
      <c r="E40" s="9">
        <v>0.03401</v>
      </c>
      <c r="F40" s="31">
        <f>D40+E40</f>
        <v>0.08338999999999999</v>
      </c>
      <c r="G40" s="9">
        <v>0.08553</v>
      </c>
      <c r="H40" s="41">
        <f>(G40-F40)/G40</f>
        <v>0.025020460657079423</v>
      </c>
    </row>
    <row r="41" spans="1:8" ht="15">
      <c r="A41" s="74"/>
      <c r="B41" s="69"/>
      <c r="C41" s="8" t="s">
        <v>12</v>
      </c>
      <c r="D41" s="31">
        <v>0.03736</v>
      </c>
      <c r="E41" s="9">
        <v>0.03401</v>
      </c>
      <c r="F41" s="31">
        <f t="shared" si="0"/>
        <v>0.07136999999999999</v>
      </c>
      <c r="G41" s="14">
        <v>0.0732</v>
      </c>
      <c r="H41" s="41">
        <f t="shared" si="1"/>
        <v>0.025000000000000164</v>
      </c>
    </row>
    <row r="42" spans="1:8" ht="15">
      <c r="A42" s="74"/>
      <c r="B42" s="69"/>
      <c r="C42" s="8" t="s">
        <v>14</v>
      </c>
      <c r="D42" s="31">
        <v>0.01158</v>
      </c>
      <c r="E42" s="9">
        <v>0.03401</v>
      </c>
      <c r="F42" s="31">
        <f>D42+E42</f>
        <v>0.04559</v>
      </c>
      <c r="G42" s="9">
        <v>0.04676</v>
      </c>
      <c r="H42" s="41">
        <f>(G42-F42)/G42</f>
        <v>0.025021385799829005</v>
      </c>
    </row>
    <row r="43" spans="1:8" ht="15">
      <c r="A43" s="74"/>
      <c r="B43" s="69"/>
      <c r="C43" s="8" t="s">
        <v>11</v>
      </c>
      <c r="D43" s="31">
        <v>0.06155</v>
      </c>
      <c r="E43" s="9">
        <v>0.03401</v>
      </c>
      <c r="F43" s="31">
        <f>D43+E43</f>
        <v>0.09556</v>
      </c>
      <c r="G43" s="9">
        <v>0.09801</v>
      </c>
      <c r="H43" s="41">
        <f>(G43-F43)/G43</f>
        <v>0.02499744923987342</v>
      </c>
    </row>
    <row r="44" spans="1:8" ht="15">
      <c r="A44" s="75"/>
      <c r="B44" s="70"/>
      <c r="C44" s="11" t="s">
        <v>4</v>
      </c>
      <c r="D44" s="32">
        <v>0.04307</v>
      </c>
      <c r="E44" s="12">
        <v>0.03401</v>
      </c>
      <c r="F44" s="32">
        <f t="shared" si="0"/>
        <v>0.07708</v>
      </c>
      <c r="G44" s="12">
        <v>0.07906</v>
      </c>
      <c r="H44" s="40">
        <f t="shared" si="1"/>
        <v>0.025044270174551093</v>
      </c>
    </row>
    <row r="45" spans="1:8" ht="15">
      <c r="A45" s="83" t="s">
        <v>104</v>
      </c>
      <c r="B45" s="69" t="s">
        <v>59</v>
      </c>
      <c r="C45" s="8" t="s">
        <v>7</v>
      </c>
      <c r="D45" s="31">
        <v>0.20656</v>
      </c>
      <c r="E45" s="9">
        <v>0.03401</v>
      </c>
      <c r="F45" s="31">
        <f>D45+E45</f>
        <v>0.24057</v>
      </c>
      <c r="G45" s="9">
        <v>0.24674</v>
      </c>
      <c r="H45" s="41">
        <f>(G45-F45)/G45</f>
        <v>0.025006079273729356</v>
      </c>
    </row>
    <row r="46" spans="1:8" ht="15">
      <c r="A46" s="74"/>
      <c r="B46" s="69"/>
      <c r="C46" s="8" t="s">
        <v>5</v>
      </c>
      <c r="D46" s="31">
        <v>0.08193</v>
      </c>
      <c r="E46" s="9">
        <v>0.03401</v>
      </c>
      <c r="F46" s="31">
        <f>D46+E46</f>
        <v>0.11594</v>
      </c>
      <c r="G46" s="9">
        <v>0.11891</v>
      </c>
      <c r="H46" s="41">
        <f>(G46-F46)/G46</f>
        <v>0.024976873265494914</v>
      </c>
    </row>
    <row r="47" spans="1:8" ht="15">
      <c r="A47" s="74"/>
      <c r="B47" s="69"/>
      <c r="C47" s="8" t="s">
        <v>3</v>
      </c>
      <c r="D47" s="31">
        <v>0.02426</v>
      </c>
      <c r="E47" s="9">
        <v>0.03401</v>
      </c>
      <c r="F47" s="31">
        <f t="shared" si="0"/>
        <v>0.05827</v>
      </c>
      <c r="G47" s="9">
        <v>0.05976</v>
      </c>
      <c r="H47" s="41">
        <f t="shared" si="1"/>
        <v>0.024933065595716168</v>
      </c>
    </row>
    <row r="48" spans="1:8" ht="15">
      <c r="A48" s="74"/>
      <c r="B48" s="69"/>
      <c r="C48" s="8" t="s">
        <v>11</v>
      </c>
      <c r="D48" s="31">
        <v>0.05589</v>
      </c>
      <c r="E48" s="9">
        <v>0.03401</v>
      </c>
      <c r="F48" s="37">
        <f>D48+E48</f>
        <v>0.08990000000000001</v>
      </c>
      <c r="G48" s="14">
        <v>0.0922</v>
      </c>
      <c r="H48" s="41">
        <f>(G48-F48)/G48</f>
        <v>0.02494577006507588</v>
      </c>
    </row>
    <row r="49" spans="1:8" ht="15">
      <c r="A49" s="74"/>
      <c r="B49" s="69"/>
      <c r="C49" s="8" t="s">
        <v>6</v>
      </c>
      <c r="D49" s="31">
        <v>0.02216</v>
      </c>
      <c r="E49" s="9">
        <v>0.03401</v>
      </c>
      <c r="F49" s="31">
        <f>D49+E49</f>
        <v>0.05617</v>
      </c>
      <c r="G49" s="9">
        <v>0.05761</v>
      </c>
      <c r="H49" s="41">
        <f>(G49-F49)/G49</f>
        <v>0.024995660475611938</v>
      </c>
    </row>
    <row r="50" spans="1:8" ht="15">
      <c r="A50" s="75"/>
      <c r="B50" s="70"/>
      <c r="C50" s="11" t="s">
        <v>4</v>
      </c>
      <c r="D50" s="32">
        <v>0.02633</v>
      </c>
      <c r="E50" s="12">
        <v>0.03401</v>
      </c>
      <c r="F50" s="32">
        <f>D50+E50</f>
        <v>0.06034</v>
      </c>
      <c r="G50" s="12">
        <v>0.06189</v>
      </c>
      <c r="H50" s="40">
        <f t="shared" si="1"/>
        <v>0.02504443367264506</v>
      </c>
    </row>
  </sheetData>
  <mergeCells count="22">
    <mergeCell ref="B45:B50"/>
    <mergeCell ref="A7:A11"/>
    <mergeCell ref="A12:A15"/>
    <mergeCell ref="A16:A19"/>
    <mergeCell ref="A25:A28"/>
    <mergeCell ref="A29:A32"/>
    <mergeCell ref="A33:A37"/>
    <mergeCell ref="A38:A44"/>
    <mergeCell ref="A45:A50"/>
    <mergeCell ref="B7:B11"/>
    <mergeCell ref="B12:B15"/>
    <mergeCell ref="B16:B19"/>
    <mergeCell ref="B33:B37"/>
    <mergeCell ref="A1:H1"/>
    <mergeCell ref="A2:H2"/>
    <mergeCell ref="A3:H3"/>
    <mergeCell ref="B38:B44"/>
    <mergeCell ref="A20:H20"/>
    <mergeCell ref="A21:H21"/>
    <mergeCell ref="A22:H22"/>
    <mergeCell ref="B25:B28"/>
    <mergeCell ref="B29:B32"/>
  </mergeCells>
  <printOptions/>
  <pageMargins left="0.7" right="0.7" top="0.75" bottom="0.75" header="0.3" footer="0.3"/>
  <pageSetup fitToHeight="0" fitToWidth="0" horizontalDpi="90" verticalDpi="90" orientation="landscape" scale="99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Archuleta</dc:creator>
  <cp:keywords/>
  <dc:description/>
  <cp:lastModifiedBy>jparks</cp:lastModifiedBy>
  <cp:lastPrinted>2018-05-16T18:17:55Z</cp:lastPrinted>
  <dcterms:created xsi:type="dcterms:W3CDTF">2018-04-16T19:46:20Z</dcterms:created>
  <dcterms:modified xsi:type="dcterms:W3CDTF">2018-07-11T19:32:36Z</dcterms:modified>
  <cp:category/>
  <cp:version/>
  <cp:contentType/>
  <cp:contentStatus/>
</cp:coreProperties>
</file>